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24" i="2"/>
  <c r="D24"/>
  <c r="E22"/>
  <c r="F22"/>
  <c r="H22"/>
  <c r="I22"/>
  <c r="G23"/>
  <c r="D23"/>
  <c r="J24" l="1"/>
  <c r="G22"/>
  <c r="J23"/>
  <c r="D22"/>
  <c r="I31"/>
  <c r="H31"/>
  <c r="G36"/>
  <c r="E31" l="1"/>
  <c r="F31"/>
  <c r="D34"/>
  <c r="D36"/>
  <c r="J36" s="1"/>
  <c r="G38"/>
  <c r="D38"/>
  <c r="G25"/>
  <c r="D10" l="1"/>
  <c r="D32" l="1"/>
  <c r="I61"/>
  <c r="H61"/>
  <c r="H60" s="1"/>
  <c r="F61"/>
  <c r="E61"/>
  <c r="E60" s="1"/>
  <c r="I47"/>
  <c r="H47"/>
  <c r="F47"/>
  <c r="E47"/>
  <c r="I44"/>
  <c r="H44"/>
  <c r="F44"/>
  <c r="E44"/>
  <c r="I42"/>
  <c r="I41" s="1"/>
  <c r="H42"/>
  <c r="F42"/>
  <c r="F41" s="1"/>
  <c r="E42"/>
  <c r="E41" s="1"/>
  <c r="H30"/>
  <c r="E30"/>
  <c r="I21"/>
  <c r="I20" s="1"/>
  <c r="H21"/>
  <c r="H20" s="1"/>
  <c r="F21"/>
  <c r="F20" s="1"/>
  <c r="E21"/>
  <c r="I18"/>
  <c r="H18"/>
  <c r="F18"/>
  <c r="E18"/>
  <c r="I15"/>
  <c r="H15"/>
  <c r="F15"/>
  <c r="E15"/>
  <c r="E14" s="1"/>
  <c r="E13" s="1"/>
  <c r="I9"/>
  <c r="H9"/>
  <c r="I11"/>
  <c r="H11"/>
  <c r="F11"/>
  <c r="F9"/>
  <c r="E11"/>
  <c r="E9"/>
  <c r="J10"/>
  <c r="G12"/>
  <c r="G16"/>
  <c r="G19"/>
  <c r="G32"/>
  <c r="G34"/>
  <c r="G43"/>
  <c r="G45"/>
  <c r="G48"/>
  <c r="G54"/>
  <c r="G55"/>
  <c r="G63"/>
  <c r="D19"/>
  <c r="D25"/>
  <c r="D43"/>
  <c r="D45"/>
  <c r="D48"/>
  <c r="D54"/>
  <c r="D55"/>
  <c r="D63"/>
  <c r="D12"/>
  <c r="D16"/>
  <c r="I14" l="1"/>
  <c r="I13" s="1"/>
  <c r="J25"/>
  <c r="J22"/>
  <c r="H14"/>
  <c r="H13" s="1"/>
  <c r="J32"/>
  <c r="D11"/>
  <c r="J34"/>
  <c r="J16"/>
  <c r="J19"/>
  <c r="D47"/>
  <c r="D61"/>
  <c r="J48"/>
  <c r="J12"/>
  <c r="G31"/>
  <c r="E8"/>
  <c r="G11"/>
  <c r="D42"/>
  <c r="H41"/>
  <c r="G47"/>
  <c r="G9"/>
  <c r="G18"/>
  <c r="G15"/>
  <c r="D21"/>
  <c r="I30"/>
  <c r="I8"/>
  <c r="D9"/>
  <c r="H8"/>
  <c r="E20"/>
  <c r="D15"/>
  <c r="G21"/>
  <c r="D31"/>
  <c r="G44"/>
  <c r="F60"/>
  <c r="G42"/>
  <c r="F8"/>
  <c r="D8" s="1"/>
  <c r="D18"/>
  <c r="G61"/>
  <c r="I60"/>
  <c r="F30"/>
  <c r="F14"/>
  <c r="F13" s="1"/>
  <c r="J11" l="1"/>
  <c r="J15"/>
  <c r="J47"/>
  <c r="J31"/>
  <c r="J9"/>
  <c r="J21"/>
  <c r="J18"/>
  <c r="G8"/>
  <c r="J8" s="1"/>
  <c r="G60" l="1"/>
  <c r="D60"/>
  <c r="D44"/>
  <c r="D41"/>
  <c r="D30"/>
  <c r="G20"/>
  <c r="D20"/>
  <c r="J20" l="1"/>
  <c r="G41"/>
  <c r="G30"/>
  <c r="J30" s="1"/>
  <c r="I57"/>
  <c r="I46" s="1"/>
  <c r="I7" s="1"/>
  <c r="E57"/>
  <c r="E46" s="1"/>
  <c r="E7" s="1"/>
  <c r="F57"/>
  <c r="H57"/>
  <c r="H46" l="1"/>
  <c r="H7" s="1"/>
  <c r="G57"/>
  <c r="F46"/>
  <c r="F7" s="1"/>
  <c r="D57"/>
  <c r="G13"/>
  <c r="G14"/>
  <c r="D13"/>
  <c r="D14"/>
  <c r="G46" l="1"/>
  <c r="G7" s="1"/>
  <c r="J14"/>
  <c r="J13"/>
  <c r="D46"/>
  <c r="J46" l="1"/>
  <c r="D7"/>
  <c r="J7" s="1"/>
</calcChain>
</file>

<file path=xl/sharedStrings.xml><?xml version="1.0" encoding="utf-8"?>
<sst xmlns="http://schemas.openxmlformats.org/spreadsheetml/2006/main" count="107" uniqueCount="91">
  <si>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</si>
  <si>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</si>
  <si>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</si>
  <si>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</si>
  <si>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</si>
  <si>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</si>
  <si>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</si>
  <si>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Горошко А.А.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</si>
  <si>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</si>
  <si>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</si>
  <si>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</si>
  <si>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</si>
  <si>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</si>
  <si>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</si>
  <si>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</si>
  <si>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Заместитель главы муниципального образования Гулькевичский район
по финансово-экономическим вопросам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</si>
  <si>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</si>
  <si>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</si>
  <si>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</si>
  <si>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</si>
  <si>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</si>
  <si>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</si>
  <si>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</si>
  <si>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</si>
  <si>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</si>
  <si>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</si>
  <si>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</si>
  <si>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</si>
  <si>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</si>
  <si>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</si>
  <si>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</si>
  <si>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</si>
  <si>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</si>
  <si>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</si>
  <si>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</si>
  <si>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</si>
  <si>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</si>
  <si>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</si>
  <si>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</si>
  <si>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</si>
  <si>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</si>
  <si>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</si>
  <si>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</si>
  <si>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</si>
  <si>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</si>
  <si>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</si>
  <si>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</si>
  <si>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>Приобретение муз.инструментов, оборудовани для учебного процесса (интеррактивная доска), учебники</t>
  </si>
  <si>
    <t>Матвиенко А.Н.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</si>
  <si>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</si>
  <si>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</si>
  <si>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</si>
  <si>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</si>
  <si>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</si>
  <si>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</si>
  <si>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</si>
  <si>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</si>
  <si>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</si>
  <si>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</si>
  <si>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</si>
  <si>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</si>
  <si>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</si>
  <si>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</si>
  <si>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</si>
  <si>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</si>
  <si>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</si>
  <si>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</si>
  <si>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</si>
  <si>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</si>
  <si>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</si>
  <si>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</si>
  <si>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</si>
  <si>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Процент исполнения, %</t>
  </si>
  <si>
    <t xml:space="preserve">Кассовое исполнение, </t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</si>
  <si>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</si>
  <si>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</si>
  <si>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</si>
  <si>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</si>
  <si>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5.2.</t>
  </si>
  <si>
    <t xml:space="preserve">6. </t>
  </si>
  <si>
    <t>6.3.</t>
  </si>
  <si>
    <t>6.4.</t>
  </si>
  <si>
    <t>7.</t>
  </si>
  <si>
    <t xml:space="preserve"> Горошко А.А. Ильин Г.В.</t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</si>
  <si>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b/>
        <sz val="22"/>
        <color indexed="8"/>
        <rFont val="Times New Roman"/>
        <family val="1"/>
        <charset val="204"/>
      </rPr>
      <t>"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</si>
  <si>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
муниципальных образовательных организациях (приобретение автобусов и микроавтобусов для обеспечения подвоза учащихся)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</si>
  <si>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</si>
  <si>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</si>
  <si>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ИНФОРМАЦИЯ
о реализации национальных проектов в муниципальном образовании Гулькевичский район
на 1 января 2021 года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</si>
  <si>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</si>
  <si>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Примечание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</si>
</sst>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26" fillId="0" borderId="0"/>
  </cellStyleXfs>
  <cellXfs count="216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8" fillId="2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0" fontId="0" fillId="3" borderId="0" xfId="0" applyFill="1"/>
    <xf numFmtId="0" fontId="8" fillId="3" borderId="0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5" fontId="17" fillId="3" borderId="1" xfId="0" applyNumberFormat="1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horizontal="center" vertical="top" wrapText="1" readingOrder="1"/>
    </xf>
    <xf numFmtId="49" fontId="2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top" wrapText="1" readingOrder="1"/>
    </xf>
    <xf numFmtId="0" fontId="16" fillId="0" borderId="1" xfId="0" applyFont="1" applyFill="1" applyBorder="1" applyAlignment="1">
      <alignment horizontal="center" vertical="top" wrapText="1" readingOrder="1"/>
    </xf>
    <xf numFmtId="0" fontId="19" fillId="0" borderId="2" xfId="0" applyFont="1" applyFill="1" applyBorder="1"/>
    <xf numFmtId="0" fontId="16" fillId="0" borderId="2" xfId="0" applyFont="1" applyFill="1" applyBorder="1" applyAlignment="1">
      <alignment horizontal="center" vertical="top" wrapText="1" readingOrder="1"/>
    </xf>
    <xf numFmtId="164" fontId="17" fillId="0" borderId="2" xfId="0" applyNumberFormat="1" applyFont="1" applyFill="1" applyBorder="1" applyAlignment="1">
      <alignment horizontal="center" vertical="top" wrapText="1" readingOrder="1"/>
    </xf>
    <xf numFmtId="0" fontId="0" fillId="0" borderId="3" xfId="0" applyFill="1" applyBorder="1"/>
    <xf numFmtId="0" fontId="16" fillId="0" borderId="3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9" fillId="0" borderId="1" xfId="0" applyNumberFormat="1" applyFont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5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5" fontId="9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16" fillId="4" borderId="1" xfId="0" applyFont="1" applyFill="1" applyBorder="1" applyAlignment="1">
      <alignment horizontal="left" vertical="top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left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 wrapText="1" readingOrder="1"/>
    </xf>
    <xf numFmtId="0" fontId="19" fillId="0" borderId="0" xfId="0" applyFont="1" applyFill="1"/>
    <xf numFmtId="0" fontId="19" fillId="0" borderId="0" xfId="0" applyFont="1"/>
    <xf numFmtId="164" fontId="17" fillId="0" borderId="5" xfId="0" applyNumberFormat="1" applyFont="1" applyBorder="1" applyAlignment="1">
      <alignment horizontal="center" vertical="top" wrapText="1"/>
    </xf>
    <xf numFmtId="164" fontId="17" fillId="3" borderId="5" xfId="0" applyNumberFormat="1" applyFont="1" applyFill="1" applyBorder="1" applyAlignment="1">
      <alignment horizontal="center" vertical="top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164" fontId="17" fillId="0" borderId="5" xfId="0" applyNumberFormat="1" applyFont="1" applyFill="1" applyBorder="1" applyAlignment="1">
      <alignment horizontal="center" vertical="top" wrapText="1" readingOrder="1"/>
    </xf>
    <xf numFmtId="164" fontId="17" fillId="0" borderId="11" xfId="0" applyNumberFormat="1" applyFont="1" applyFill="1" applyBorder="1" applyAlignment="1">
      <alignment horizontal="center" vertical="top" wrapText="1" readingOrder="1"/>
    </xf>
    <xf numFmtId="164" fontId="17" fillId="3" borderId="11" xfId="0" applyNumberFormat="1" applyFont="1" applyFill="1" applyBorder="1" applyAlignment="1">
      <alignment horizontal="center" vertical="top" wrapText="1" readingOrder="1"/>
    </xf>
    <xf numFmtId="165" fontId="17" fillId="3" borderId="5" xfId="0" applyNumberFormat="1" applyFont="1" applyFill="1" applyBorder="1" applyAlignment="1">
      <alignment horizontal="center" vertical="top" wrapText="1" readingOrder="1"/>
    </xf>
    <xf numFmtId="165" fontId="9" fillId="0" borderId="5" xfId="0" applyNumberFormat="1" applyFont="1" applyFill="1" applyBorder="1" applyAlignment="1">
      <alignment vertical="top"/>
    </xf>
    <xf numFmtId="165" fontId="17" fillId="3" borderId="5" xfId="0" applyNumberFormat="1" applyFont="1" applyFill="1" applyBorder="1" applyAlignment="1">
      <alignment horizontal="center" vertical="top"/>
    </xf>
    <xf numFmtId="165" fontId="9" fillId="0" borderId="1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0" fillId="0" borderId="2" xfId="0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Font="1" applyFill="1" applyBorder="1" applyAlignment="1">
      <alignment horizontal="center" vertical="top" wrapText="1" readingOrder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9" xfId="1" applyNumberFormat="1" applyFont="1" applyFill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4" fontId="17" fillId="0" borderId="2" xfId="0" applyNumberFormat="1" applyFont="1" applyBorder="1" applyAlignment="1">
      <alignment horizontal="center" vertical="top" wrapText="1" readingOrder="1"/>
    </xf>
    <xf numFmtId="0" fontId="7" fillId="0" borderId="3" xfId="0" applyFont="1" applyFill="1" applyBorder="1" applyAlignment="1">
      <alignment vertical="top" wrapText="1" readingOrder="1"/>
    </xf>
    <xf numFmtId="164" fontId="9" fillId="0" borderId="3" xfId="0" applyNumberFormat="1" applyFont="1" applyFill="1" applyBorder="1" applyAlignment="1">
      <alignment vertical="top" wrapText="1" readingOrder="1"/>
    </xf>
    <xf numFmtId="0" fontId="7" fillId="0" borderId="3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top" wrapText="1" readingOrder="1"/>
    </xf>
    <xf numFmtId="0" fontId="4" fillId="0" borderId="4" xfId="0" applyFont="1" applyFill="1" applyBorder="1" applyAlignment="1">
      <alignment horizontal="center" vertical="top" wrapText="1" readingOrder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Fill="1" applyBorder="1" applyAlignment="1">
      <alignment horizontal="center" vertical="top" wrapText="1" readingOrder="1"/>
    </xf>
    <xf numFmtId="164" fontId="14" fillId="0" borderId="11" xfId="0" applyNumberFormat="1" applyFont="1" applyFill="1" applyBorder="1" applyAlignment="1">
      <alignment horizontal="center" vertical="top" wrapText="1" readingOrder="1"/>
    </xf>
    <xf numFmtId="164" fontId="14" fillId="0" borderId="13" xfId="0" applyNumberFormat="1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4" fontId="17" fillId="3" borderId="3" xfId="0" applyNumberFormat="1" applyFont="1" applyFill="1" applyBorder="1" applyAlignment="1">
      <alignment horizontal="center" vertical="top" wrapText="1" readingOrder="1"/>
    </xf>
    <xf numFmtId="164" fontId="17" fillId="3" borderId="11" xfId="0" applyNumberFormat="1" applyFont="1" applyFill="1" applyBorder="1" applyAlignment="1">
      <alignment horizontal="center" vertical="top" wrapText="1" readingOrder="1"/>
    </xf>
    <xf numFmtId="164" fontId="17" fillId="3" borderId="13" xfId="0" applyNumberFormat="1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9" fillId="0" borderId="12" xfId="0" applyNumberFormat="1" applyFont="1" applyFill="1" applyBorder="1" applyAlignment="1">
      <alignment horizontal="center" vertical="top" wrapText="1" readingOrder="1"/>
    </xf>
    <xf numFmtId="164" fontId="9" fillId="0" borderId="13" xfId="0" applyNumberFormat="1" applyFont="1" applyFill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164" fontId="9" fillId="0" borderId="11" xfId="0" applyNumberFormat="1" applyFont="1" applyFill="1" applyBorder="1" applyAlignment="1">
      <alignment horizontal="center" vertical="top" wrapText="1" readingOrder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 readingOrder="1"/>
    </xf>
    <xf numFmtId="164" fontId="17" fillId="3" borderId="12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left" vertical="top" wrapText="1" readingOrder="1"/>
    </xf>
    <xf numFmtId="0" fontId="14" fillId="0" borderId="3" xfId="0" applyFont="1" applyFill="1" applyBorder="1" applyAlignment="1">
      <alignment horizontal="left" vertical="top" wrapText="1" readingOrder="1"/>
    </xf>
    <xf numFmtId="0" fontId="10" fillId="3" borderId="2" xfId="0" applyFont="1" applyFill="1" applyBorder="1" applyAlignment="1">
      <alignment vertical="top" wrapText="1" readingOrder="1"/>
    </xf>
    <xf numFmtId="0" fontId="10" fillId="3" borderId="3" xfId="0" applyFont="1" applyFill="1" applyBorder="1" applyAlignment="1">
      <alignment vertical="top" wrapText="1" readingOrder="1"/>
    </xf>
    <xf numFmtId="0" fontId="11" fillId="3" borderId="2" xfId="0" applyFont="1" applyFill="1" applyBorder="1" applyAlignment="1">
      <alignment vertical="top" wrapText="1" readingOrder="1"/>
    </xf>
    <xf numFmtId="0" fontId="11" fillId="3" borderId="3" xfId="0" applyFont="1" applyFill="1" applyBorder="1" applyAlignment="1">
      <alignment vertical="top" wrapText="1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14" fillId="0" borderId="2" xfId="0" applyNumberFormat="1" applyFont="1" applyFill="1" applyBorder="1" applyAlignment="1">
      <alignment horizontal="center" vertical="top" wrapText="1" readingOrder="1"/>
    </xf>
    <xf numFmtId="164" fontId="14" fillId="0" borderId="3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Border="1" applyAlignment="1">
      <alignment horizontal="center" vertical="top" wrapText="1" readingOrder="1"/>
    </xf>
    <xf numFmtId="164" fontId="14" fillId="0" borderId="3" xfId="0" applyNumberFormat="1" applyFont="1" applyBorder="1" applyAlignment="1">
      <alignment horizontal="center" vertical="top" wrapText="1" readingOrder="1"/>
    </xf>
    <xf numFmtId="0" fontId="10" fillId="3" borderId="4" xfId="0" applyFont="1" applyFill="1" applyBorder="1" applyAlignment="1">
      <alignment vertical="top" wrapText="1" readingOrder="1"/>
    </xf>
    <xf numFmtId="0" fontId="12" fillId="3" borderId="2" xfId="0" applyFont="1" applyFill="1" applyBorder="1" applyAlignment="1">
      <alignment vertical="top" wrapText="1" readingOrder="1"/>
    </xf>
    <xf numFmtId="0" fontId="12" fillId="3" borderId="4" xfId="0" applyFont="1" applyFill="1" applyBorder="1" applyAlignment="1">
      <alignment vertical="top" wrapText="1" readingOrder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center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0" fontId="8" fillId="3" borderId="3" xfId="0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/>
    </xf>
    <xf numFmtId="164" fontId="17" fillId="3" borderId="3" xfId="0" applyNumberFormat="1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4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 readingOrder="1"/>
    </xf>
    <xf numFmtId="0" fontId="7" fillId="0" borderId="3" xfId="0" applyFont="1" applyFill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164" fontId="9" fillId="0" borderId="8" xfId="1" applyNumberFormat="1" applyFont="1" applyFill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7" xfId="0" applyFont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wrapText="1"/>
    </xf>
    <xf numFmtId="0" fontId="25" fillId="0" borderId="0" xfId="0" applyFont="1"/>
    <xf numFmtId="0" fontId="9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9" fillId="0" borderId="6" xfId="0" applyFont="1" applyBorder="1" applyAlignment="1">
      <alignment horizontal="center" vertical="top" wrapText="1" readingOrder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164" fontId="9" fillId="0" borderId="10" xfId="1" applyNumberFormat="1" applyFont="1" applyFill="1" applyBorder="1" applyAlignment="1">
      <alignment horizontal="center" vertical="top" wrapText="1" readingOrder="1"/>
    </xf>
    <xf numFmtId="164" fontId="17" fillId="0" borderId="3" xfId="0" applyNumberFormat="1" applyFont="1" applyBorder="1" applyAlignment="1">
      <alignment horizontal="center" vertical="top" wrapText="1" readingOrder="1"/>
    </xf>
    <xf numFmtId="0" fontId="19" fillId="0" borderId="1" xfId="0" applyFont="1" applyBorder="1"/>
    <xf numFmtId="0" fontId="0" fillId="3" borderId="1" xfId="0" applyFill="1" applyBorder="1"/>
    <xf numFmtId="0" fontId="11" fillId="2" borderId="1" xfId="0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164" fontId="9" fillId="0" borderId="14" xfId="1" applyNumberFormat="1" applyFont="1" applyFill="1" applyBorder="1" applyAlignment="1">
      <alignment horizontal="center" vertical="top" wrapText="1" readingOrder="1"/>
    </xf>
    <xf numFmtId="0" fontId="7" fillId="0" borderId="2" xfId="0" applyFont="1" applyFill="1" applyBorder="1" applyAlignment="1">
      <alignment horizontal="left" vertical="top" wrapText="1" readingOrder="1"/>
    </xf>
    <xf numFmtId="0" fontId="0" fillId="0" borderId="4" xfId="0" applyBorder="1" applyAlignment="1">
      <alignment horizontal="left" readingOrder="1"/>
    </xf>
    <xf numFmtId="0" fontId="0" fillId="0" borderId="3" xfId="0" applyBorder="1" applyAlignment="1">
      <alignment horizontal="left" readingOrder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3" xfId="0" applyFont="1" applyFill="1" applyBorder="1" applyAlignment="1">
      <alignment horizontal="left" vertical="top" wrapText="1" readingOrder="1"/>
    </xf>
    <xf numFmtId="0" fontId="7" fillId="0" borderId="2" xfId="0" applyFont="1" applyFill="1" applyBorder="1" applyAlignment="1">
      <alignment horizontal="left" vertical="top" wrapText="1" readingOrder="1"/>
    </xf>
    <xf numFmtId="0" fontId="16" fillId="0" borderId="3" xfId="0" applyFont="1" applyFill="1" applyBorder="1" applyAlignment="1">
      <alignment horizontal="center" vertical="top" wrapText="1" readingOrder="1"/>
    </xf>
    <xf numFmtId="0" fontId="16" fillId="0" borderId="2" xfId="0" applyFont="1" applyFill="1" applyBorder="1" applyAlignment="1">
      <alignment horizontal="center" vertical="top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topLeftCell="A53" zoomScale="40" zoomScaleNormal="50" zoomScaleSheetLayoutView="40" workbookViewId="0">
      <selection activeCell="B72" sqref="B72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2" customWidth="1"/>
    <col min="7" max="7" width="26.5703125" customWidth="1"/>
    <col min="8" max="8" width="27.28515625" customWidth="1"/>
    <col min="9" max="10" width="26.42578125" customWidth="1"/>
    <col min="11" max="11" width="0.140625" customWidth="1"/>
    <col min="12" max="12" width="58" customWidth="1"/>
  </cols>
  <sheetData>
    <row r="1" spans="1:12" ht="132.75" customHeight="1">
      <c r="B1" s="185" t="s">
        <v>88</v>
      </c>
      <c r="C1" s="186"/>
      <c r="D1" s="186"/>
      <c r="E1" s="186"/>
      <c r="F1" s="186"/>
      <c r="G1" s="186"/>
      <c r="H1" s="186"/>
      <c r="I1" s="186"/>
      <c r="J1" s="186"/>
    </row>
    <row r="2" spans="1:12" ht="28.5" customHeight="1">
      <c r="B2" s="1"/>
      <c r="C2" s="1"/>
      <c r="D2" s="1"/>
      <c r="E2" s="1"/>
      <c r="F2" s="6"/>
      <c r="G2" s="1"/>
      <c r="H2" s="1"/>
      <c r="I2" s="1"/>
      <c r="J2" s="1"/>
    </row>
    <row r="3" spans="1:12" ht="30.75" customHeight="1">
      <c r="A3" s="193"/>
      <c r="B3" s="188" t="s">
        <v>0</v>
      </c>
      <c r="C3" s="187" t="s">
        <v>1</v>
      </c>
      <c r="D3" s="183" t="s">
        <v>2</v>
      </c>
      <c r="E3" s="184"/>
      <c r="F3" s="192"/>
      <c r="G3" s="183" t="s">
        <v>73</v>
      </c>
      <c r="H3" s="184"/>
      <c r="I3" s="184"/>
      <c r="J3" s="187" t="s">
        <v>72</v>
      </c>
      <c r="L3" s="201" t="s">
        <v>90</v>
      </c>
    </row>
    <row r="4" spans="1:12" ht="30.75">
      <c r="A4" s="194"/>
      <c r="B4" s="188"/>
      <c r="C4" s="187"/>
      <c r="D4" s="183" t="s">
        <v>3</v>
      </c>
      <c r="E4" s="184"/>
      <c r="F4" s="192"/>
      <c r="G4" s="183" t="s">
        <v>3</v>
      </c>
      <c r="H4" s="184"/>
      <c r="I4" s="184"/>
      <c r="J4" s="187"/>
      <c r="L4" s="202"/>
    </row>
    <row r="5" spans="1:12" ht="30.75" customHeight="1">
      <c r="A5" s="194"/>
      <c r="B5" s="188"/>
      <c r="C5" s="187"/>
      <c r="D5" s="190" t="s">
        <v>14</v>
      </c>
      <c r="E5" s="187" t="s">
        <v>4</v>
      </c>
      <c r="F5" s="189" t="s">
        <v>5</v>
      </c>
      <c r="G5" s="190" t="s">
        <v>14</v>
      </c>
      <c r="H5" s="187" t="s">
        <v>4</v>
      </c>
      <c r="I5" s="183" t="s">
        <v>5</v>
      </c>
      <c r="J5" s="187"/>
      <c r="L5" s="202"/>
    </row>
    <row r="6" spans="1:12" ht="45" customHeight="1">
      <c r="A6" s="195"/>
      <c r="B6" s="188"/>
      <c r="C6" s="187"/>
      <c r="D6" s="191"/>
      <c r="E6" s="187"/>
      <c r="F6" s="189"/>
      <c r="G6" s="191"/>
      <c r="H6" s="187"/>
      <c r="I6" s="183"/>
      <c r="J6" s="187"/>
      <c r="L6" s="203"/>
    </row>
    <row r="7" spans="1:12" ht="69" customHeight="1">
      <c r="A7" s="18">
        <v>8</v>
      </c>
      <c r="B7" s="27" t="s">
        <v>71</v>
      </c>
      <c r="C7" s="28"/>
      <c r="D7" s="61">
        <f>SUM(D8,D13,D20,D30,D41,D46,D60)</f>
        <v>27230.699999999997</v>
      </c>
      <c r="E7" s="61">
        <f>SUM(E8,E13,E20,E30,E41,E46,E60)</f>
        <v>24446.6</v>
      </c>
      <c r="F7" s="61">
        <f>SUM(F8,F13,F20,F30,F41,F46,F60)</f>
        <v>2784.1</v>
      </c>
      <c r="G7" s="61">
        <f>SUM(G8,G13,G20,G30,G41,G46,G60)</f>
        <v>0</v>
      </c>
      <c r="H7" s="61">
        <f>SUM(H8,H13,H20,H30,H41,H46,H60)</f>
        <v>0</v>
      </c>
      <c r="I7" s="83">
        <f>SUM(I8,I13,I20,I30,I41,I46,I60)</f>
        <v>0</v>
      </c>
      <c r="J7" s="29">
        <f>G7/D7*100</f>
        <v>0</v>
      </c>
      <c r="L7" s="11"/>
    </row>
    <row r="8" spans="1:12" ht="69" customHeight="1">
      <c r="A8" s="18" t="s">
        <v>49</v>
      </c>
      <c r="B8" s="32" t="s">
        <v>52</v>
      </c>
      <c r="C8" s="34"/>
      <c r="D8" s="62">
        <f t="shared" ref="D8:D63" si="0">SUM(E8:F8)</f>
        <v>0</v>
      </c>
      <c r="E8" s="30">
        <f>SUM(E9,E11)</f>
        <v>0</v>
      </c>
      <c r="F8" s="30">
        <f>SUM(F9,F11)</f>
        <v>0</v>
      </c>
      <c r="G8" s="30">
        <f t="shared" ref="G8:G63" si="1">SUM(H8:I8)</f>
        <v>0</v>
      </c>
      <c r="H8" s="30">
        <f>SUM(H9,H11)</f>
        <v>0</v>
      </c>
      <c r="I8" s="84">
        <f>SUM(I9,I11)</f>
        <v>0</v>
      </c>
      <c r="J8" s="30" t="e">
        <f t="shared" ref="J8:J48" si="2">G8/D8*100</f>
        <v>#DIV/0!</v>
      </c>
      <c r="L8" s="11"/>
    </row>
    <row r="9" spans="1:12" ht="127.5" customHeight="1">
      <c r="A9" s="33" t="s">
        <v>50</v>
      </c>
      <c r="B9" s="19" t="s">
        <v>53</v>
      </c>
      <c r="C9" s="36" t="s">
        <v>62</v>
      </c>
      <c r="D9" s="62">
        <f t="shared" si="0"/>
        <v>0</v>
      </c>
      <c r="E9" s="30">
        <f>SUM(E10)</f>
        <v>0</v>
      </c>
      <c r="F9" s="30">
        <f>SUM(F10)</f>
        <v>0</v>
      </c>
      <c r="G9" s="30">
        <f t="shared" si="1"/>
        <v>0</v>
      </c>
      <c r="H9" s="30">
        <f>SUM(H10)</f>
        <v>0</v>
      </c>
      <c r="I9" s="84">
        <f>SUM(I10)</f>
        <v>0</v>
      </c>
      <c r="J9" s="30" t="e">
        <f t="shared" si="2"/>
        <v>#DIV/0!</v>
      </c>
      <c r="L9" s="11"/>
    </row>
    <row r="10" spans="1:12" ht="99" customHeight="1">
      <c r="A10" s="40"/>
      <c r="B10" s="10" t="s">
        <v>56</v>
      </c>
      <c r="C10" s="41" t="s">
        <v>57</v>
      </c>
      <c r="D10" s="57">
        <f>SUM(E10:F10)</f>
        <v>0</v>
      </c>
      <c r="E10" s="56"/>
      <c r="F10" s="64"/>
      <c r="G10" s="60"/>
      <c r="H10" s="56"/>
      <c r="I10" s="85"/>
      <c r="J10" s="29" t="e">
        <f t="shared" si="2"/>
        <v>#DIV/0!</v>
      </c>
      <c r="L10" s="11"/>
    </row>
    <row r="11" spans="1:12" ht="55.5" customHeight="1">
      <c r="A11" s="33" t="s">
        <v>58</v>
      </c>
      <c r="B11" s="19" t="s">
        <v>54</v>
      </c>
      <c r="C11" s="36" t="s">
        <v>62</v>
      </c>
      <c r="D11" s="62">
        <f t="shared" si="0"/>
        <v>0</v>
      </c>
      <c r="E11" s="30">
        <f>SUM(E12)</f>
        <v>0</v>
      </c>
      <c r="F11" s="30">
        <f>SUM(F12)</f>
        <v>0</v>
      </c>
      <c r="G11" s="30">
        <f t="shared" si="1"/>
        <v>0</v>
      </c>
      <c r="H11" s="30">
        <f>SUM(H12)</f>
        <v>0</v>
      </c>
      <c r="I11" s="84">
        <f>SUM(I12)</f>
        <v>0</v>
      </c>
      <c r="J11" s="30" t="e">
        <f t="shared" si="2"/>
        <v>#DIV/0!</v>
      </c>
      <c r="L11" s="11"/>
    </row>
    <row r="12" spans="1:12" ht="102.75" customHeight="1">
      <c r="A12" s="40"/>
      <c r="B12" s="10" t="s">
        <v>55</v>
      </c>
      <c r="C12" s="41" t="s">
        <v>57</v>
      </c>
      <c r="D12" s="57">
        <f t="shared" si="0"/>
        <v>0</v>
      </c>
      <c r="E12" s="56"/>
      <c r="F12" s="64"/>
      <c r="G12" s="60">
        <f t="shared" si="1"/>
        <v>0</v>
      </c>
      <c r="H12" s="56"/>
      <c r="I12" s="85"/>
      <c r="J12" s="29" t="e">
        <f t="shared" si="2"/>
        <v>#DIV/0!</v>
      </c>
      <c r="L12" s="11"/>
    </row>
    <row r="13" spans="1:12" ht="44.25" customHeight="1">
      <c r="A13" s="18" t="s">
        <v>21</v>
      </c>
      <c r="B13" s="32" t="s">
        <v>44</v>
      </c>
      <c r="C13" s="37"/>
      <c r="D13" s="62">
        <f t="shared" si="0"/>
        <v>0</v>
      </c>
      <c r="E13" s="30">
        <f>SUM(E14)</f>
        <v>0</v>
      </c>
      <c r="F13" s="30">
        <f>SUM(F14)</f>
        <v>0</v>
      </c>
      <c r="G13" s="30">
        <f t="shared" si="1"/>
        <v>0</v>
      </c>
      <c r="H13" s="30">
        <f>SUM(H14)</f>
        <v>0</v>
      </c>
      <c r="I13" s="84">
        <f>SUM(I14)</f>
        <v>0</v>
      </c>
      <c r="J13" s="30" t="e">
        <f t="shared" si="2"/>
        <v>#DIV/0!</v>
      </c>
      <c r="K13" s="12"/>
      <c r="L13" s="11"/>
    </row>
    <row r="14" spans="1:12" ht="63.75" customHeight="1">
      <c r="A14" s="33" t="s">
        <v>59</v>
      </c>
      <c r="B14" s="19" t="s">
        <v>65</v>
      </c>
      <c r="C14" s="36" t="s">
        <v>62</v>
      </c>
      <c r="D14" s="62">
        <f t="shared" si="0"/>
        <v>0</v>
      </c>
      <c r="E14" s="30">
        <f>SUM(E15,E18)</f>
        <v>0</v>
      </c>
      <c r="F14" s="30">
        <f>SUM(F15,F18)</f>
        <v>0</v>
      </c>
      <c r="G14" s="30">
        <f t="shared" si="1"/>
        <v>0</v>
      </c>
      <c r="H14" s="30">
        <f>SUM(H15,H18)</f>
        <v>0</v>
      </c>
      <c r="I14" s="84">
        <f>SUM(I15,I18)</f>
        <v>0</v>
      </c>
      <c r="J14" s="30" t="e">
        <f t="shared" si="2"/>
        <v>#DIV/0!</v>
      </c>
      <c r="K14" s="12"/>
      <c r="L14" s="11"/>
    </row>
    <row r="15" spans="1:12" ht="74.25" customHeight="1">
      <c r="A15" s="43"/>
      <c r="B15" s="44" t="s">
        <v>45</v>
      </c>
      <c r="C15" s="45" t="s">
        <v>16</v>
      </c>
      <c r="D15" s="61">
        <f t="shared" si="0"/>
        <v>0</v>
      </c>
      <c r="E15" s="42">
        <f>SUM(E16)</f>
        <v>0</v>
      </c>
      <c r="F15" s="42">
        <f>SUM(F16)</f>
        <v>0</v>
      </c>
      <c r="G15" s="29">
        <f t="shared" si="1"/>
        <v>0</v>
      </c>
      <c r="H15" s="42">
        <f>SUM(H16)</f>
        <v>0</v>
      </c>
      <c r="I15" s="86">
        <f>SUM(I16)</f>
        <v>0</v>
      </c>
      <c r="J15" s="29" t="e">
        <f t="shared" si="2"/>
        <v>#DIV/0!</v>
      </c>
      <c r="K15" s="12"/>
      <c r="L15" s="11"/>
    </row>
    <row r="16" spans="1:12" ht="192.75" customHeight="1">
      <c r="A16" s="139"/>
      <c r="B16" s="205" t="s">
        <v>46</v>
      </c>
      <c r="C16" s="142" t="s">
        <v>47</v>
      </c>
      <c r="D16" s="109">
        <f t="shared" si="0"/>
        <v>0</v>
      </c>
      <c r="E16" s="124"/>
      <c r="F16" s="124"/>
      <c r="G16" s="124">
        <f t="shared" si="1"/>
        <v>0</v>
      </c>
      <c r="H16" s="182"/>
      <c r="I16" s="196"/>
      <c r="J16" s="132" t="e">
        <f t="shared" si="2"/>
        <v>#DIV/0!</v>
      </c>
      <c r="K16" s="12"/>
      <c r="L16" s="11"/>
    </row>
    <row r="17" spans="1:12" ht="3" customHeight="1">
      <c r="A17" s="141"/>
      <c r="B17" s="210"/>
      <c r="C17" s="179"/>
      <c r="D17" s="110"/>
      <c r="E17" s="135"/>
      <c r="F17" s="135"/>
      <c r="G17" s="135"/>
      <c r="H17" s="182"/>
      <c r="I17" s="196"/>
      <c r="J17" s="132"/>
      <c r="K17" s="12"/>
      <c r="L17" s="11"/>
    </row>
    <row r="18" spans="1:12" ht="81" customHeight="1">
      <c r="A18" s="46"/>
      <c r="B18" s="39"/>
      <c r="C18" s="47"/>
      <c r="D18" s="61">
        <f t="shared" si="0"/>
        <v>0</v>
      </c>
      <c r="E18" s="48">
        <f>SUM(E19)</f>
        <v>0</v>
      </c>
      <c r="F18" s="48">
        <f>SUM(F19)</f>
        <v>0</v>
      </c>
      <c r="G18" s="29">
        <f t="shared" si="1"/>
        <v>0</v>
      </c>
      <c r="H18" s="48">
        <f>SUM(H19)</f>
        <v>0</v>
      </c>
      <c r="I18" s="87">
        <f>SUM(I19)</f>
        <v>0</v>
      </c>
      <c r="J18" s="29" t="e">
        <f t="shared" si="2"/>
        <v>#DIV/0!</v>
      </c>
      <c r="K18" s="12"/>
      <c r="L18" s="11"/>
    </row>
    <row r="19" spans="1:12" ht="124.5" customHeight="1">
      <c r="A19" s="96"/>
      <c r="B19" s="211"/>
      <c r="C19" s="98"/>
      <c r="D19" s="99">
        <f t="shared" si="0"/>
        <v>0</v>
      </c>
      <c r="E19" s="97"/>
      <c r="F19" s="97"/>
      <c r="G19" s="100">
        <f t="shared" si="1"/>
        <v>0</v>
      </c>
      <c r="H19" s="101"/>
      <c r="I19" s="204"/>
      <c r="J19" s="103" t="e">
        <f t="shared" si="2"/>
        <v>#DIV/0!</v>
      </c>
      <c r="K19" s="12"/>
      <c r="L19" s="11"/>
    </row>
    <row r="20" spans="1:12" s="21" customFormat="1" ht="46.5" customHeight="1">
      <c r="A20" s="18" t="s">
        <v>19</v>
      </c>
      <c r="B20" s="22" t="s">
        <v>20</v>
      </c>
      <c r="C20" s="18"/>
      <c r="D20" s="62">
        <f t="shared" si="0"/>
        <v>3336.5</v>
      </c>
      <c r="E20" s="30">
        <f>SUM(E21)</f>
        <v>2910</v>
      </c>
      <c r="F20" s="30">
        <f>SUM(F21)</f>
        <v>426.5</v>
      </c>
      <c r="G20" s="30">
        <f t="shared" si="1"/>
        <v>0</v>
      </c>
      <c r="H20" s="30">
        <f>SUM(H21)</f>
        <v>0</v>
      </c>
      <c r="I20" s="84">
        <f>SUM(I21)</f>
        <v>0</v>
      </c>
      <c r="J20" s="30">
        <f t="shared" si="2"/>
        <v>0</v>
      </c>
      <c r="L20" s="18"/>
    </row>
    <row r="21" spans="1:12" s="21" customFormat="1" ht="50.25" customHeight="1">
      <c r="A21" s="17" t="s">
        <v>25</v>
      </c>
      <c r="B21" s="19" t="s">
        <v>26</v>
      </c>
      <c r="C21" s="36" t="s">
        <v>16</v>
      </c>
      <c r="D21" s="62">
        <f t="shared" si="0"/>
        <v>3336.5</v>
      </c>
      <c r="E21" s="30">
        <f>SUM(E22,E25)</f>
        <v>2910</v>
      </c>
      <c r="F21" s="30">
        <f>SUM(F22,F25)</f>
        <v>426.5</v>
      </c>
      <c r="G21" s="30">
        <f t="shared" si="1"/>
        <v>0</v>
      </c>
      <c r="H21" s="30">
        <f>SUM(H22,H25)</f>
        <v>0</v>
      </c>
      <c r="I21" s="84">
        <f>SUM(I22,I25)</f>
        <v>0</v>
      </c>
      <c r="J21" s="30">
        <f t="shared" si="2"/>
        <v>0</v>
      </c>
      <c r="L21" s="18"/>
    </row>
    <row r="22" spans="1:12" s="12" customFormat="1" ht="119.25" customHeight="1">
      <c r="A22" s="49"/>
      <c r="B22" s="44" t="s">
        <v>17</v>
      </c>
      <c r="C22" s="107"/>
      <c r="D22" s="108">
        <f>SUM(E22:F22)</f>
        <v>3336.5</v>
      </c>
      <c r="E22" s="108">
        <f t="shared" ref="E22:I22" si="3">SUM(E23,E24,E25)</f>
        <v>2910</v>
      </c>
      <c r="F22" s="108">
        <f t="shared" si="3"/>
        <v>426.5</v>
      </c>
      <c r="G22" s="108">
        <f>SUM(H22:I22)</f>
        <v>0</v>
      </c>
      <c r="H22" s="108">
        <f t="shared" si="3"/>
        <v>0</v>
      </c>
      <c r="I22" s="108">
        <f t="shared" si="3"/>
        <v>0</v>
      </c>
      <c r="J22" s="94">
        <f t="shared" si="2"/>
        <v>0</v>
      </c>
      <c r="L22" s="43"/>
    </row>
    <row r="23" spans="1:12" s="12" customFormat="1" ht="262.5" customHeight="1">
      <c r="A23" s="49"/>
      <c r="B23" s="51" t="s">
        <v>85</v>
      </c>
      <c r="C23" s="93" t="s">
        <v>86</v>
      </c>
      <c r="D23" s="108">
        <f>SUM(E23:F23)</f>
        <v>3336.5</v>
      </c>
      <c r="E23" s="95">
        <v>2910</v>
      </c>
      <c r="F23" s="95">
        <v>426.5</v>
      </c>
      <c r="G23" s="95">
        <f>SUM(H23:I23)</f>
        <v>0</v>
      </c>
      <c r="H23" s="95"/>
      <c r="I23" s="95"/>
      <c r="J23" s="94">
        <f>G23/D23*100</f>
        <v>0</v>
      </c>
      <c r="L23" s="43"/>
    </row>
    <row r="24" spans="1:12" s="12" customFormat="1" ht="334.5" customHeight="1">
      <c r="A24" s="43"/>
      <c r="B24" s="106" t="s">
        <v>39</v>
      </c>
      <c r="C24" s="104"/>
      <c r="D24" s="108">
        <f>SUM(E24:F24)</f>
        <v>0</v>
      </c>
      <c r="E24" s="105"/>
      <c r="F24" s="105"/>
      <c r="G24" s="95">
        <f>SUM(H24:I24)</f>
        <v>0</v>
      </c>
      <c r="H24" s="105"/>
      <c r="I24" s="105"/>
      <c r="J24" s="94" t="e">
        <f>G24/D24*100</f>
        <v>#DIV/0!</v>
      </c>
      <c r="L24" s="43"/>
    </row>
    <row r="25" spans="1:12" s="12" customFormat="1" ht="252.75" customHeight="1">
      <c r="A25" s="139"/>
      <c r="B25" s="205" t="s">
        <v>40</v>
      </c>
      <c r="C25" s="142"/>
      <c r="D25" s="109">
        <f t="shared" si="0"/>
        <v>0</v>
      </c>
      <c r="E25" s="114"/>
      <c r="F25" s="114"/>
      <c r="G25" s="124">
        <f>SUM(H25:I29)</f>
        <v>0</v>
      </c>
      <c r="H25" s="114"/>
      <c r="I25" s="111"/>
      <c r="J25" s="132" t="e">
        <f t="shared" si="2"/>
        <v>#DIV/0!</v>
      </c>
      <c r="L25" s="43"/>
    </row>
    <row r="26" spans="1:12" s="12" customFormat="1" ht="265.5" hidden="1" customHeight="1">
      <c r="A26" s="140"/>
      <c r="B26" s="206"/>
      <c r="C26" s="178"/>
      <c r="D26" s="177"/>
      <c r="E26" s="115"/>
      <c r="F26" s="115"/>
      <c r="G26" s="125"/>
      <c r="H26" s="115"/>
      <c r="I26" s="112"/>
      <c r="J26" s="132"/>
      <c r="L26" s="43"/>
    </row>
    <row r="27" spans="1:12" s="12" customFormat="1" ht="408" hidden="1" customHeight="1">
      <c r="A27" s="140"/>
      <c r="B27" s="206"/>
      <c r="C27" s="178"/>
      <c r="D27" s="177"/>
      <c r="E27" s="115"/>
      <c r="F27" s="115"/>
      <c r="G27" s="125"/>
      <c r="H27" s="115"/>
      <c r="I27" s="112"/>
      <c r="J27" s="132"/>
      <c r="L27" s="43"/>
    </row>
    <row r="28" spans="1:12" s="12" customFormat="1" ht="251.25" hidden="1" customHeight="1">
      <c r="A28" s="140"/>
      <c r="B28" s="206"/>
      <c r="C28" s="178"/>
      <c r="D28" s="177"/>
      <c r="E28" s="115"/>
      <c r="F28" s="115"/>
      <c r="G28" s="125"/>
      <c r="H28" s="115"/>
      <c r="I28" s="112"/>
      <c r="J28" s="132"/>
      <c r="L28" s="43"/>
    </row>
    <row r="29" spans="1:12" s="12" customFormat="1" ht="220.5" hidden="1" customHeight="1">
      <c r="A29" s="141"/>
      <c r="B29" s="207"/>
      <c r="C29" s="179"/>
      <c r="D29" s="110"/>
      <c r="E29" s="116"/>
      <c r="F29" s="116"/>
      <c r="G29" s="135"/>
      <c r="H29" s="116"/>
      <c r="I29" s="113"/>
      <c r="J29" s="132"/>
      <c r="L29" s="43"/>
    </row>
    <row r="30" spans="1:12" s="21" customFormat="1" ht="81" customHeight="1">
      <c r="A30" s="18" t="s">
        <v>22</v>
      </c>
      <c r="B30" s="22" t="s">
        <v>24</v>
      </c>
      <c r="C30" s="18"/>
      <c r="D30" s="62">
        <f t="shared" si="0"/>
        <v>23264.199999999997</v>
      </c>
      <c r="E30" s="30">
        <f>SUM(E31)</f>
        <v>21536.6</v>
      </c>
      <c r="F30" s="30">
        <f>SUM(F31)</f>
        <v>1727.6</v>
      </c>
      <c r="G30" s="30">
        <f t="shared" si="1"/>
        <v>0</v>
      </c>
      <c r="H30" s="30">
        <f>SUM(H31)</f>
        <v>0</v>
      </c>
      <c r="I30" s="84">
        <f>SUM(I31)</f>
        <v>0</v>
      </c>
      <c r="J30" s="30">
        <f t="shared" si="2"/>
        <v>0</v>
      </c>
      <c r="L30" s="18"/>
    </row>
    <row r="31" spans="1:12" s="23" customFormat="1" ht="79.5" customHeight="1">
      <c r="A31" s="17" t="s">
        <v>27</v>
      </c>
      <c r="B31" s="19" t="s">
        <v>28</v>
      </c>
      <c r="C31" s="36" t="s">
        <v>6</v>
      </c>
      <c r="D31" s="62">
        <f t="shared" si="0"/>
        <v>23264.199999999997</v>
      </c>
      <c r="E31" s="30">
        <f>SUM(E32:E37)</f>
        <v>21536.6</v>
      </c>
      <c r="F31" s="30">
        <f>SUM(F32:F37)</f>
        <v>1727.6</v>
      </c>
      <c r="G31" s="30">
        <f t="shared" si="1"/>
        <v>0</v>
      </c>
      <c r="H31" s="30">
        <f>SUM(H32,H34,H36)</f>
        <v>0</v>
      </c>
      <c r="I31" s="84">
        <f>SUM(I32,I34,I36)</f>
        <v>0</v>
      </c>
      <c r="J31" s="30">
        <f t="shared" si="2"/>
        <v>0</v>
      </c>
      <c r="L31" s="17"/>
    </row>
    <row r="32" spans="1:12" ht="171" customHeight="1">
      <c r="A32" s="49"/>
      <c r="B32" s="50" t="s">
        <v>41</v>
      </c>
      <c r="C32" s="213"/>
      <c r="D32" s="109">
        <f t="shared" si="0"/>
        <v>0</v>
      </c>
      <c r="E32" s="125"/>
      <c r="F32" s="135"/>
      <c r="G32" s="173">
        <f t="shared" si="1"/>
        <v>0</v>
      </c>
      <c r="H32" s="135"/>
      <c r="I32" s="134"/>
      <c r="J32" s="132" t="e">
        <f t="shared" si="2"/>
        <v>#DIV/0!</v>
      </c>
      <c r="K32" s="12"/>
      <c r="L32" s="153"/>
    </row>
    <row r="33" spans="1:12" ht="124.5" customHeight="1">
      <c r="A33" s="43"/>
      <c r="B33" s="51" t="s">
        <v>42</v>
      </c>
      <c r="C33" s="212"/>
      <c r="D33" s="110"/>
      <c r="E33" s="135"/>
      <c r="F33" s="180"/>
      <c r="G33" s="137"/>
      <c r="H33" s="180"/>
      <c r="I33" s="181"/>
      <c r="J33" s="132"/>
      <c r="K33" s="12"/>
      <c r="L33" s="155"/>
    </row>
    <row r="34" spans="1:12" ht="147.75" customHeight="1">
      <c r="A34" s="43"/>
      <c r="B34" s="44" t="s">
        <v>87</v>
      </c>
      <c r="C34" s="45" t="s">
        <v>48</v>
      </c>
      <c r="D34" s="109">
        <f t="shared" si="0"/>
        <v>2552.1</v>
      </c>
      <c r="E34" s="124">
        <v>2424.5</v>
      </c>
      <c r="F34" s="124">
        <v>127.6</v>
      </c>
      <c r="G34" s="173">
        <f t="shared" si="1"/>
        <v>0</v>
      </c>
      <c r="H34" s="124"/>
      <c r="I34" s="138"/>
      <c r="J34" s="132">
        <f>G34/D34*100</f>
        <v>0</v>
      </c>
      <c r="K34" s="12"/>
      <c r="L34" s="11"/>
    </row>
    <row r="35" spans="1:12" ht="347.25" customHeight="1">
      <c r="A35" s="43"/>
      <c r="B35" s="51" t="s">
        <v>43</v>
      </c>
      <c r="C35" s="52" t="s">
        <v>89</v>
      </c>
      <c r="D35" s="110"/>
      <c r="E35" s="135"/>
      <c r="F35" s="135"/>
      <c r="G35" s="137"/>
      <c r="H35" s="135"/>
      <c r="I35" s="134"/>
      <c r="J35" s="132"/>
      <c r="K35" s="12"/>
      <c r="L35" s="11"/>
    </row>
    <row r="36" spans="1:12" s="74" customFormat="1" ht="112.5" customHeight="1">
      <c r="A36" s="139"/>
      <c r="B36" s="75" t="s">
        <v>76</v>
      </c>
      <c r="C36" s="76" t="s">
        <v>7</v>
      </c>
      <c r="D36" s="109">
        <f t="shared" si="0"/>
        <v>20712.099999999999</v>
      </c>
      <c r="E36" s="156">
        <v>19112.099999999999</v>
      </c>
      <c r="F36" s="156">
        <v>1600</v>
      </c>
      <c r="G36" s="158">
        <f>SUM(H36:I37)</f>
        <v>0</v>
      </c>
      <c r="H36" s="156"/>
      <c r="I36" s="126"/>
      <c r="J36" s="132">
        <f>G36/D36*100</f>
        <v>0</v>
      </c>
      <c r="L36" s="139"/>
    </row>
    <row r="37" spans="1:12" s="74" customFormat="1" ht="177.75" customHeight="1">
      <c r="A37" s="141"/>
      <c r="B37" s="77" t="s">
        <v>43</v>
      </c>
      <c r="C37" s="78" t="s">
        <v>75</v>
      </c>
      <c r="D37" s="110"/>
      <c r="E37" s="157"/>
      <c r="F37" s="157"/>
      <c r="G37" s="159"/>
      <c r="H37" s="157"/>
      <c r="I37" s="127"/>
      <c r="J37" s="132"/>
      <c r="L37" s="141"/>
    </row>
    <row r="38" spans="1:12" s="82" customFormat="1" ht="99" customHeight="1">
      <c r="A38" s="79"/>
      <c r="B38" s="80" t="s">
        <v>84</v>
      </c>
      <c r="C38" s="37" t="s">
        <v>83</v>
      </c>
      <c r="D38" s="62">
        <f t="shared" ref="D38" si="4">SUM(E38:F38)</f>
        <v>0</v>
      </c>
      <c r="E38" s="102">
        <v>0</v>
      </c>
      <c r="F38" s="102">
        <v>0</v>
      </c>
      <c r="G38" s="102">
        <f t="shared" ref="G38" si="5">SUM(H38:I38)</f>
        <v>0</v>
      </c>
      <c r="H38" s="102">
        <v>0</v>
      </c>
      <c r="I38" s="102">
        <v>0</v>
      </c>
      <c r="J38" s="102">
        <v>0</v>
      </c>
      <c r="K38" s="81"/>
      <c r="L38" s="198"/>
    </row>
    <row r="39" spans="1:12" ht="408.75" customHeight="1">
      <c r="A39" s="139"/>
      <c r="B39" s="145" t="s">
        <v>77</v>
      </c>
      <c r="C39" s="118" t="s">
        <v>74</v>
      </c>
      <c r="D39" s="175"/>
      <c r="E39" s="125"/>
      <c r="F39" s="125"/>
      <c r="G39" s="136"/>
      <c r="H39" s="125"/>
      <c r="I39" s="133"/>
      <c r="J39" s="197"/>
      <c r="K39" s="12"/>
      <c r="L39" s="208"/>
    </row>
    <row r="40" spans="1:12" ht="149.25" customHeight="1">
      <c r="A40" s="141"/>
      <c r="B40" s="146"/>
      <c r="C40" s="119"/>
      <c r="D40" s="176"/>
      <c r="E40" s="135"/>
      <c r="F40" s="135"/>
      <c r="G40" s="137"/>
      <c r="H40" s="135"/>
      <c r="I40" s="134"/>
      <c r="J40" s="132"/>
      <c r="K40" s="12"/>
      <c r="L40" s="209"/>
    </row>
    <row r="41" spans="1:12" s="20" customFormat="1" ht="96.75" customHeight="1">
      <c r="A41" s="18" t="s">
        <v>23</v>
      </c>
      <c r="B41" s="22" t="s">
        <v>60</v>
      </c>
      <c r="C41" s="24"/>
      <c r="D41" s="62">
        <f t="shared" si="0"/>
        <v>0</v>
      </c>
      <c r="E41" s="31">
        <f>SUM(E42,E44)</f>
        <v>0</v>
      </c>
      <c r="F41" s="31">
        <f>SUM(F42,F44)</f>
        <v>0</v>
      </c>
      <c r="G41" s="30">
        <f t="shared" si="1"/>
        <v>0</v>
      </c>
      <c r="H41" s="31">
        <f>SUM(H42,H44)</f>
        <v>0</v>
      </c>
      <c r="I41" s="89">
        <f>SUM(I42,I44)</f>
        <v>0</v>
      </c>
      <c r="J41" s="30">
        <v>0</v>
      </c>
      <c r="L41" s="199"/>
    </row>
    <row r="42" spans="1:12" s="20" customFormat="1" ht="66">
      <c r="A42" s="17" t="s">
        <v>29</v>
      </c>
      <c r="B42" s="19" t="s">
        <v>30</v>
      </c>
      <c r="C42" s="37" t="s">
        <v>8</v>
      </c>
      <c r="D42" s="62">
        <f t="shared" si="0"/>
        <v>0</v>
      </c>
      <c r="E42" s="31">
        <f>SUM(E43)</f>
        <v>0</v>
      </c>
      <c r="F42" s="31">
        <f>SUM(F43)</f>
        <v>0</v>
      </c>
      <c r="G42" s="30">
        <f t="shared" si="1"/>
        <v>0</v>
      </c>
      <c r="H42" s="31">
        <f>SUM(H43)</f>
        <v>0</v>
      </c>
      <c r="I42" s="89">
        <f>SUM(I43)</f>
        <v>0</v>
      </c>
      <c r="J42" s="30">
        <v>0</v>
      </c>
      <c r="L42" s="199"/>
    </row>
    <row r="43" spans="1:12" ht="408.75" customHeight="1">
      <c r="A43" s="11"/>
      <c r="B43" s="51" t="s">
        <v>64</v>
      </c>
      <c r="C43" s="72" t="s">
        <v>9</v>
      </c>
      <c r="D43" s="57">
        <f t="shared" si="0"/>
        <v>0</v>
      </c>
      <c r="E43" s="59"/>
      <c r="F43" s="59"/>
      <c r="G43" s="60">
        <f t="shared" si="1"/>
        <v>0</v>
      </c>
      <c r="H43" s="59"/>
      <c r="I43" s="90"/>
      <c r="J43" s="29">
        <v>0</v>
      </c>
      <c r="K43" s="12"/>
      <c r="L43" s="11"/>
    </row>
    <row r="44" spans="1:12" s="20" customFormat="1" ht="141" customHeight="1">
      <c r="A44" s="35" t="s">
        <v>78</v>
      </c>
      <c r="B44" s="19" t="s">
        <v>31</v>
      </c>
      <c r="C44" s="37" t="s">
        <v>8</v>
      </c>
      <c r="D44" s="62">
        <f t="shared" si="0"/>
        <v>0</v>
      </c>
      <c r="E44" s="63">
        <f>SUM(E45)</f>
        <v>0</v>
      </c>
      <c r="F44" s="63">
        <f>SUM(F45)</f>
        <v>0</v>
      </c>
      <c r="G44" s="30">
        <f t="shared" si="1"/>
        <v>0</v>
      </c>
      <c r="H44" s="63">
        <f>SUM(H45)</f>
        <v>0</v>
      </c>
      <c r="I44" s="91">
        <f>SUM(I45)</f>
        <v>0</v>
      </c>
      <c r="J44" s="30">
        <v>0</v>
      </c>
      <c r="L44" s="199"/>
    </row>
    <row r="45" spans="1:12" ht="282" customHeight="1">
      <c r="A45" s="67"/>
      <c r="B45" s="73" t="s">
        <v>10</v>
      </c>
      <c r="C45" s="71" t="s">
        <v>11</v>
      </c>
      <c r="D45" s="68">
        <f t="shared" si="0"/>
        <v>0</v>
      </c>
      <c r="E45" s="70"/>
      <c r="F45" s="70"/>
      <c r="G45" s="69">
        <f t="shared" si="1"/>
        <v>0</v>
      </c>
      <c r="H45" s="70"/>
      <c r="I45" s="92"/>
      <c r="J45" s="29">
        <v>0</v>
      </c>
      <c r="K45" s="12"/>
      <c r="L45" s="11"/>
    </row>
    <row r="46" spans="1:12" s="20" customFormat="1" ht="156.75" customHeight="1">
      <c r="A46" s="18" t="s">
        <v>79</v>
      </c>
      <c r="B46" s="22" t="s">
        <v>32</v>
      </c>
      <c r="C46" s="37" t="s">
        <v>8</v>
      </c>
      <c r="D46" s="62">
        <f t="shared" si="0"/>
        <v>630</v>
      </c>
      <c r="E46" s="30">
        <f>SUM(E47,E54,E55,E57)</f>
        <v>0</v>
      </c>
      <c r="F46" s="30">
        <f>SUM(F47,F54,F55,F57)</f>
        <v>630</v>
      </c>
      <c r="G46" s="30">
        <f t="shared" si="1"/>
        <v>0</v>
      </c>
      <c r="H46" s="30">
        <f>SUM(H47,H54,H55,H57)</f>
        <v>0</v>
      </c>
      <c r="I46" s="84">
        <f>SUM(I47,I54,I55,I57)</f>
        <v>0</v>
      </c>
      <c r="J46" s="30">
        <f t="shared" si="2"/>
        <v>0</v>
      </c>
      <c r="L46" s="199"/>
    </row>
    <row r="47" spans="1:12" s="20" customFormat="1" ht="176.25" customHeight="1">
      <c r="A47" s="17" t="s">
        <v>33</v>
      </c>
      <c r="B47" s="19" t="s">
        <v>63</v>
      </c>
      <c r="C47" s="37" t="s">
        <v>8</v>
      </c>
      <c r="D47" s="62">
        <f t="shared" si="0"/>
        <v>630</v>
      </c>
      <c r="E47" s="30">
        <f>SUM(E48)</f>
        <v>0</v>
      </c>
      <c r="F47" s="30">
        <f>SUM(F48)</f>
        <v>630</v>
      </c>
      <c r="G47" s="30">
        <f t="shared" si="1"/>
        <v>0</v>
      </c>
      <c r="H47" s="30">
        <f>SUM(H48)</f>
        <v>0</v>
      </c>
      <c r="I47" s="84">
        <f>SUM(I48)</f>
        <v>0</v>
      </c>
      <c r="J47" s="30">
        <f t="shared" si="2"/>
        <v>0</v>
      </c>
      <c r="L47" s="199"/>
    </row>
    <row r="48" spans="1:12" ht="30.75" customHeight="1">
      <c r="A48" s="153"/>
      <c r="B48" s="151" t="s">
        <v>18</v>
      </c>
      <c r="C48" s="122" t="s">
        <v>12</v>
      </c>
      <c r="D48" s="109">
        <f t="shared" si="0"/>
        <v>630</v>
      </c>
      <c r="E48" s="124">
        <v>0</v>
      </c>
      <c r="F48" s="124">
        <v>630</v>
      </c>
      <c r="G48" s="124">
        <f t="shared" si="1"/>
        <v>0</v>
      </c>
      <c r="H48" s="124">
        <v>0</v>
      </c>
      <c r="I48" s="138"/>
      <c r="J48" s="132">
        <f t="shared" si="2"/>
        <v>0</v>
      </c>
      <c r="K48" s="12"/>
      <c r="L48" s="153"/>
    </row>
    <row r="49" spans="1:12" ht="30.75" customHeight="1">
      <c r="A49" s="154"/>
      <c r="B49" s="152"/>
      <c r="C49" s="123"/>
      <c r="D49" s="177"/>
      <c r="E49" s="125"/>
      <c r="F49" s="125"/>
      <c r="G49" s="125"/>
      <c r="H49" s="125"/>
      <c r="I49" s="133"/>
      <c r="J49" s="132"/>
      <c r="K49" s="12"/>
      <c r="L49" s="154"/>
    </row>
    <row r="50" spans="1:12" ht="30.75" customHeight="1">
      <c r="A50" s="154"/>
      <c r="B50" s="152"/>
      <c r="C50" s="123"/>
      <c r="D50" s="177"/>
      <c r="E50" s="125"/>
      <c r="F50" s="125"/>
      <c r="G50" s="125"/>
      <c r="H50" s="125"/>
      <c r="I50" s="133"/>
      <c r="J50" s="132"/>
      <c r="K50" s="12"/>
      <c r="L50" s="154"/>
    </row>
    <row r="51" spans="1:12" ht="30.75" customHeight="1">
      <c r="A51" s="154"/>
      <c r="B51" s="152"/>
      <c r="C51" s="123"/>
      <c r="D51" s="177"/>
      <c r="E51" s="125"/>
      <c r="F51" s="125"/>
      <c r="G51" s="125"/>
      <c r="H51" s="125"/>
      <c r="I51" s="133"/>
      <c r="J51" s="132"/>
      <c r="K51" s="12"/>
      <c r="L51" s="154"/>
    </row>
    <row r="52" spans="1:12" ht="113.25" customHeight="1">
      <c r="A52" s="154"/>
      <c r="B52" s="152"/>
      <c r="C52" s="123"/>
      <c r="D52" s="177"/>
      <c r="E52" s="125"/>
      <c r="F52" s="125"/>
      <c r="G52" s="125"/>
      <c r="H52" s="125"/>
      <c r="I52" s="133"/>
      <c r="J52" s="132"/>
      <c r="K52" s="12"/>
      <c r="L52" s="154"/>
    </row>
    <row r="53" spans="1:12" ht="102" customHeight="1">
      <c r="A53" s="155"/>
      <c r="B53" s="152"/>
      <c r="C53" s="123"/>
      <c r="D53" s="177"/>
      <c r="E53" s="125"/>
      <c r="F53" s="125"/>
      <c r="G53" s="125"/>
      <c r="H53" s="125"/>
      <c r="I53" s="133"/>
      <c r="J53" s="132"/>
      <c r="K53" s="12"/>
      <c r="L53" s="155"/>
    </row>
    <row r="54" spans="1:12" ht="192.75" customHeight="1">
      <c r="A54" s="25" t="s">
        <v>34</v>
      </c>
      <c r="B54" s="26" t="s">
        <v>51</v>
      </c>
      <c r="C54" s="38" t="s">
        <v>8</v>
      </c>
      <c r="D54" s="62">
        <f t="shared" si="0"/>
        <v>0</v>
      </c>
      <c r="E54" s="58">
        <v>0</v>
      </c>
      <c r="F54" s="66">
        <v>0</v>
      </c>
      <c r="G54" s="30">
        <f t="shared" si="1"/>
        <v>0</v>
      </c>
      <c r="H54" s="58">
        <v>0</v>
      </c>
      <c r="I54" s="88">
        <v>0</v>
      </c>
      <c r="J54" s="30">
        <v>0</v>
      </c>
      <c r="K54" s="12"/>
      <c r="L54" s="11"/>
    </row>
    <row r="55" spans="1:12" s="15" customFormat="1" ht="194.25" customHeight="1">
      <c r="A55" s="147" t="s">
        <v>80</v>
      </c>
      <c r="B55" s="149" t="s">
        <v>61</v>
      </c>
      <c r="C55" s="120" t="s">
        <v>8</v>
      </c>
      <c r="D55" s="169">
        <f t="shared" si="0"/>
        <v>0</v>
      </c>
      <c r="E55" s="128">
        <v>0</v>
      </c>
      <c r="F55" s="128">
        <v>0</v>
      </c>
      <c r="G55" s="128">
        <f t="shared" si="1"/>
        <v>0</v>
      </c>
      <c r="H55" s="128">
        <v>0</v>
      </c>
      <c r="I55" s="130">
        <v>0</v>
      </c>
      <c r="J55" s="117">
        <v>0</v>
      </c>
      <c r="K55" s="16"/>
      <c r="L55" s="214"/>
    </row>
    <row r="56" spans="1:12" s="15" customFormat="1" ht="57" hidden="1" customHeight="1">
      <c r="A56" s="148"/>
      <c r="B56" s="150"/>
      <c r="C56" s="121"/>
      <c r="D56" s="170"/>
      <c r="E56" s="129"/>
      <c r="F56" s="129"/>
      <c r="G56" s="129"/>
      <c r="H56" s="129"/>
      <c r="I56" s="131"/>
      <c r="J56" s="117"/>
      <c r="K56" s="16"/>
      <c r="L56" s="200"/>
    </row>
    <row r="57" spans="1:12" ht="30.75" customHeight="1">
      <c r="A57" s="147" t="s">
        <v>81</v>
      </c>
      <c r="B57" s="161" t="s">
        <v>38</v>
      </c>
      <c r="C57" s="120" t="s">
        <v>13</v>
      </c>
      <c r="D57" s="169">
        <f t="shared" si="0"/>
        <v>0</v>
      </c>
      <c r="E57" s="128">
        <f>SUM(E61:E63)</f>
        <v>0</v>
      </c>
      <c r="F57" s="128">
        <f>SUM(F61:F63)</f>
        <v>0</v>
      </c>
      <c r="G57" s="128">
        <f t="shared" si="1"/>
        <v>0</v>
      </c>
      <c r="H57" s="128">
        <f>SUM(H61:H63)</f>
        <v>0</v>
      </c>
      <c r="I57" s="130">
        <f>SUM(I61:I63)</f>
        <v>0</v>
      </c>
      <c r="J57" s="117">
        <v>0</v>
      </c>
      <c r="K57" s="12"/>
      <c r="L57" s="153"/>
    </row>
    <row r="58" spans="1:12" ht="99.75" customHeight="1">
      <c r="A58" s="160"/>
      <c r="B58" s="162"/>
      <c r="C58" s="171"/>
      <c r="D58" s="172"/>
      <c r="E58" s="143"/>
      <c r="F58" s="143"/>
      <c r="G58" s="143"/>
      <c r="H58" s="143"/>
      <c r="I58" s="144"/>
      <c r="J58" s="117"/>
      <c r="K58" s="12"/>
      <c r="L58" s="155"/>
    </row>
    <row r="59" spans="1:12" ht="318" hidden="1" customHeight="1">
      <c r="A59" s="160"/>
      <c r="B59" s="162"/>
      <c r="C59" s="171"/>
      <c r="D59" s="172"/>
      <c r="E59" s="143"/>
      <c r="F59" s="143"/>
      <c r="G59" s="143"/>
      <c r="H59" s="143"/>
      <c r="I59" s="144"/>
      <c r="J59" s="117"/>
      <c r="K59" s="12"/>
      <c r="L59" s="11"/>
    </row>
    <row r="60" spans="1:12" s="13" customFormat="1" ht="66">
      <c r="A60" s="18" t="s">
        <v>82</v>
      </c>
      <c r="B60" s="22" t="s">
        <v>37</v>
      </c>
      <c r="C60" s="18" t="s">
        <v>13</v>
      </c>
      <c r="D60" s="62">
        <f t="shared" si="0"/>
        <v>0</v>
      </c>
      <c r="E60" s="30">
        <f>SUM(E61)</f>
        <v>0</v>
      </c>
      <c r="F60" s="30">
        <f>SUM(F61)</f>
        <v>0</v>
      </c>
      <c r="G60" s="30">
        <f t="shared" si="1"/>
        <v>0</v>
      </c>
      <c r="H60" s="30">
        <f>SUM(H61)</f>
        <v>0</v>
      </c>
      <c r="I60" s="84">
        <f>SUM(I61)</f>
        <v>0</v>
      </c>
      <c r="J60" s="30">
        <v>0</v>
      </c>
      <c r="K60" s="14"/>
      <c r="L60" s="215"/>
    </row>
    <row r="61" spans="1:12" ht="81.75" customHeight="1">
      <c r="A61" s="163" t="s">
        <v>36</v>
      </c>
      <c r="B61" s="165" t="s">
        <v>35</v>
      </c>
      <c r="C61" s="167" t="s">
        <v>13</v>
      </c>
      <c r="D61" s="169">
        <f t="shared" si="0"/>
        <v>0</v>
      </c>
      <c r="E61" s="128">
        <f>SUM(E63)</f>
        <v>0</v>
      </c>
      <c r="F61" s="128">
        <f>SUM(F63)</f>
        <v>0</v>
      </c>
      <c r="G61" s="128">
        <f t="shared" si="1"/>
        <v>0</v>
      </c>
      <c r="H61" s="128">
        <f>SUM(H63)</f>
        <v>0</v>
      </c>
      <c r="I61" s="130">
        <f>SUM(I63)</f>
        <v>0</v>
      </c>
      <c r="J61" s="117">
        <v>0</v>
      </c>
      <c r="K61" s="12"/>
      <c r="L61" s="11"/>
    </row>
    <row r="62" spans="1:12" ht="393.75" hidden="1" customHeight="1">
      <c r="A62" s="164"/>
      <c r="B62" s="166"/>
      <c r="C62" s="168"/>
      <c r="D62" s="170"/>
      <c r="E62" s="129"/>
      <c r="F62" s="129"/>
      <c r="G62" s="129"/>
      <c r="H62" s="129"/>
      <c r="I62" s="131"/>
      <c r="J62" s="117"/>
      <c r="K62" s="12"/>
      <c r="L62" s="11"/>
    </row>
    <row r="63" spans="1:12" ht="45" customHeight="1">
      <c r="A63" s="11"/>
      <c r="B63" s="3"/>
      <c r="C63" s="2"/>
      <c r="D63" s="57">
        <f t="shared" si="0"/>
        <v>0</v>
      </c>
      <c r="E63" s="56"/>
      <c r="F63" s="64"/>
      <c r="G63" s="60">
        <f t="shared" si="1"/>
        <v>0</v>
      </c>
      <c r="H63" s="56"/>
      <c r="I63" s="85"/>
      <c r="J63" s="29">
        <v>0</v>
      </c>
      <c r="K63" s="12"/>
      <c r="L63" s="11"/>
    </row>
    <row r="64" spans="1:12" ht="73.5" customHeight="1">
      <c r="B64" s="4"/>
      <c r="C64" s="5"/>
      <c r="D64" s="5"/>
      <c r="E64" s="6"/>
      <c r="F64" s="6"/>
      <c r="G64" s="6"/>
      <c r="H64" s="6"/>
      <c r="I64" s="6"/>
      <c r="J64" s="6"/>
      <c r="K64" s="12"/>
    </row>
    <row r="65" spans="2:11" ht="32.25" customHeight="1">
      <c r="B65" s="174" t="s">
        <v>15</v>
      </c>
      <c r="C65" s="174"/>
      <c r="D65" s="174"/>
      <c r="E65" s="174"/>
      <c r="F65" s="174"/>
      <c r="G65" s="55"/>
      <c r="H65" s="7"/>
      <c r="I65" s="7"/>
      <c r="J65" s="7"/>
      <c r="K65" s="12"/>
    </row>
    <row r="66" spans="2:11" ht="45.75" customHeight="1">
      <c r="B66" s="54"/>
      <c r="C66" s="54"/>
      <c r="D66" s="55"/>
      <c r="E66" s="54"/>
      <c r="F66" s="65"/>
      <c r="G66" s="55"/>
      <c r="H66" s="7"/>
      <c r="I66" s="7"/>
      <c r="J66" s="7"/>
      <c r="K66" s="12"/>
    </row>
    <row r="67" spans="2:11" ht="47.25" customHeight="1">
      <c r="B67" s="53" t="s">
        <v>66</v>
      </c>
      <c r="C67" s="54"/>
      <c r="D67" s="55"/>
      <c r="E67" s="54"/>
      <c r="F67" s="65"/>
      <c r="G67" s="55"/>
      <c r="H67" s="7"/>
      <c r="I67" s="7"/>
      <c r="J67" s="7"/>
      <c r="K67" s="12"/>
    </row>
    <row r="68" spans="2:11" ht="36.75" customHeight="1">
      <c r="B68" s="53" t="s">
        <v>67</v>
      </c>
      <c r="C68" s="54"/>
      <c r="D68" s="55"/>
      <c r="E68" s="54"/>
      <c r="F68" s="65"/>
      <c r="G68" s="55"/>
      <c r="H68" s="7"/>
      <c r="I68" s="7"/>
      <c r="J68" s="7"/>
      <c r="K68" s="12"/>
    </row>
    <row r="69" spans="2:11" ht="36" customHeight="1">
      <c r="B69" s="53" t="s">
        <v>69</v>
      </c>
      <c r="C69" s="8"/>
      <c r="D69" s="8"/>
      <c r="E69" s="9"/>
      <c r="F69" s="9"/>
      <c r="G69" s="9"/>
      <c r="H69" s="7"/>
      <c r="I69" s="7"/>
      <c r="J69" s="7"/>
      <c r="K69" s="12"/>
    </row>
    <row r="70" spans="2:11" ht="36" customHeight="1">
      <c r="B70" s="53" t="s">
        <v>70</v>
      </c>
      <c r="C70" s="8"/>
      <c r="D70" s="8"/>
      <c r="E70" s="9"/>
      <c r="F70" s="9"/>
      <c r="G70" s="9"/>
      <c r="H70" s="7"/>
      <c r="I70" s="7"/>
      <c r="J70" s="7"/>
      <c r="K70" s="12"/>
    </row>
    <row r="71" spans="2:11" ht="37.5" customHeight="1">
      <c r="B71" s="53" t="s">
        <v>68</v>
      </c>
      <c r="C71" s="8"/>
      <c r="D71" s="8"/>
      <c r="E71" s="9"/>
      <c r="F71" s="9"/>
      <c r="G71" s="9"/>
      <c r="H71" s="7"/>
      <c r="I71" s="7"/>
      <c r="J71" s="7"/>
      <c r="K71" s="12"/>
    </row>
    <row r="72" spans="2:11" ht="28.5" customHeight="1">
      <c r="B72" s="53"/>
      <c r="C72" s="8"/>
      <c r="D72" s="8"/>
      <c r="E72" s="9"/>
      <c r="F72" s="9"/>
      <c r="G72" s="9"/>
      <c r="H72" s="7"/>
      <c r="I72" s="7"/>
      <c r="J72" s="7"/>
      <c r="K72" s="12"/>
    </row>
    <row r="73" spans="2:11" ht="33.75" customHeight="1">
      <c r="B73" s="1"/>
      <c r="C73" s="5"/>
      <c r="D73" s="5"/>
      <c r="E73" s="6"/>
      <c r="F73" s="6"/>
      <c r="G73" s="6"/>
      <c r="H73" s="6"/>
      <c r="I73" s="6"/>
      <c r="J73" s="6"/>
      <c r="K73" s="12"/>
    </row>
    <row r="74" spans="2:11" ht="18.75">
      <c r="B74" s="1"/>
      <c r="C74" s="1"/>
      <c r="D74" s="1"/>
      <c r="E74" s="1"/>
      <c r="F74" s="6"/>
      <c r="G74" s="1"/>
      <c r="H74" s="1"/>
      <c r="I74" s="1"/>
      <c r="J74" s="1"/>
      <c r="K74" s="12"/>
    </row>
    <row r="75" spans="2:11">
      <c r="K75" s="12"/>
    </row>
  </sheetData>
  <mergeCells count="115">
    <mergeCell ref="L3:L6"/>
    <mergeCell ref="L39:L40"/>
    <mergeCell ref="C32:C33"/>
    <mergeCell ref="L32:L33"/>
    <mergeCell ref="L36:L37"/>
    <mergeCell ref="L48:L53"/>
    <mergeCell ref="L57:L58"/>
    <mergeCell ref="J25:J29"/>
    <mergeCell ref="A3:A6"/>
    <mergeCell ref="A16:A17"/>
    <mergeCell ref="I16:I17"/>
    <mergeCell ref="J16:J17"/>
    <mergeCell ref="E16:E17"/>
    <mergeCell ref="B16:B17"/>
    <mergeCell ref="F16:F17"/>
    <mergeCell ref="G16:G17"/>
    <mergeCell ref="H16:H17"/>
    <mergeCell ref="C16:C17"/>
    <mergeCell ref="D16:D17"/>
    <mergeCell ref="G3:I3"/>
    <mergeCell ref="B1:J1"/>
    <mergeCell ref="C3:C6"/>
    <mergeCell ref="I5:I6"/>
    <mergeCell ref="B3:B6"/>
    <mergeCell ref="E5:E6"/>
    <mergeCell ref="F5:F6"/>
    <mergeCell ref="H5:H6"/>
    <mergeCell ref="D5:D6"/>
    <mergeCell ref="D3:F3"/>
    <mergeCell ref="D4:F4"/>
    <mergeCell ref="G5:G6"/>
    <mergeCell ref="G4:I4"/>
    <mergeCell ref="J3:J6"/>
    <mergeCell ref="I61:I62"/>
    <mergeCell ref="E55:E56"/>
    <mergeCell ref="F55:F56"/>
    <mergeCell ref="F25:F29"/>
    <mergeCell ref="E25:E29"/>
    <mergeCell ref="D25:D29"/>
    <mergeCell ref="C25:C29"/>
    <mergeCell ref="H32:H33"/>
    <mergeCell ref="F32:F33"/>
    <mergeCell ref="D48:D53"/>
    <mergeCell ref="I32:I33"/>
    <mergeCell ref="G32:G33"/>
    <mergeCell ref="G25:G29"/>
    <mergeCell ref="E34:E35"/>
    <mergeCell ref="D34:D35"/>
    <mergeCell ref="G34:G35"/>
    <mergeCell ref="B65:F65"/>
    <mergeCell ref="F39:F40"/>
    <mergeCell ref="E39:E40"/>
    <mergeCell ref="D39:D40"/>
    <mergeCell ref="D55:D56"/>
    <mergeCell ref="H61:H62"/>
    <mergeCell ref="A61:A62"/>
    <mergeCell ref="B61:B62"/>
    <mergeCell ref="C61:C62"/>
    <mergeCell ref="D61:D62"/>
    <mergeCell ref="E61:E62"/>
    <mergeCell ref="G57:G59"/>
    <mergeCell ref="F61:F62"/>
    <mergeCell ref="G61:G62"/>
    <mergeCell ref="C57:C59"/>
    <mergeCell ref="D57:D59"/>
    <mergeCell ref="E57:E59"/>
    <mergeCell ref="F57:F59"/>
    <mergeCell ref="I48:I53"/>
    <mergeCell ref="H48:H53"/>
    <mergeCell ref="I34:I35"/>
    <mergeCell ref="A25:A29"/>
    <mergeCell ref="B25:B29"/>
    <mergeCell ref="H57:H59"/>
    <mergeCell ref="I57:I59"/>
    <mergeCell ref="E32:E33"/>
    <mergeCell ref="B39:B40"/>
    <mergeCell ref="A39:A40"/>
    <mergeCell ref="A55:A56"/>
    <mergeCell ref="B55:B56"/>
    <mergeCell ref="B48:B53"/>
    <mergeCell ref="A48:A53"/>
    <mergeCell ref="H36:H37"/>
    <mergeCell ref="G36:G37"/>
    <mergeCell ref="F36:F37"/>
    <mergeCell ref="E36:E37"/>
    <mergeCell ref="D36:D37"/>
    <mergeCell ref="A36:A37"/>
    <mergeCell ref="A57:A59"/>
    <mergeCell ref="B57:B59"/>
    <mergeCell ref="F34:F35"/>
    <mergeCell ref="H34:H35"/>
    <mergeCell ref="D32:D33"/>
    <mergeCell ref="I25:I29"/>
    <mergeCell ref="H25:H29"/>
    <mergeCell ref="J61:J62"/>
    <mergeCell ref="C39:C40"/>
    <mergeCell ref="C55:C56"/>
    <mergeCell ref="C48:C53"/>
    <mergeCell ref="E48:E53"/>
    <mergeCell ref="F48:F53"/>
    <mergeCell ref="I36:I37"/>
    <mergeCell ref="G55:G56"/>
    <mergeCell ref="H55:H56"/>
    <mergeCell ref="I55:I56"/>
    <mergeCell ref="J32:J33"/>
    <mergeCell ref="J34:J35"/>
    <mergeCell ref="J48:J53"/>
    <mergeCell ref="J57:J59"/>
    <mergeCell ref="J55:J56"/>
    <mergeCell ref="J36:J37"/>
    <mergeCell ref="G48:G53"/>
    <mergeCell ref="J39:J40"/>
    <mergeCell ref="I39:I40"/>
    <mergeCell ref="H39:H40"/>
    <mergeCell ref="G39:G40"/>
  </mergeCells>
  <phoneticPr fontId="0" type="noConversion"/>
  <pageMargins left="0.39370078740157483" right="0.39370078740157483" top="0.39370078740157483" bottom="0.39370078740157483" header="0.15748031496062992" footer="0"/>
  <pageSetup paperSize="9" scale="32" fitToHeight="0" orientation="landscape" r:id="rId1"/>
  <rowBreaks count="4" manualBreakCount="4">
    <brk id="22" max="11" man="1"/>
    <brk id="34" max="11" man="1"/>
    <brk id="40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2021-01-15T10:38:24Z</cp:lastPrinted>
  <dcterms:created xsi:type="dcterms:W3CDTF">2019-06-27T05:34:00Z</dcterms:created>
  <dcterms:modified xsi:type="dcterms:W3CDTF">2021-01-15T10:39:48Z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