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25.06.2020'!$A$1:$J$52</definedName>
  </definedNames>
  <calcPr calcId="124519"/>
</workbook>
</file>

<file path=xl/calcChain.xml><?xml version="1.0" encoding="utf-8"?>
<calcChain xmlns="http://schemas.openxmlformats.org/spreadsheetml/2006/main">
  <c r="I34" i="2"/>
  <c r="H34"/>
  <c r="G34" s="1"/>
  <c r="F34"/>
  <c r="E34"/>
  <c r="D34"/>
  <c r="I32"/>
  <c r="H32"/>
  <c r="G32" s="1"/>
  <c r="F32"/>
  <c r="E32"/>
  <c r="D32"/>
  <c r="G30"/>
  <c r="D30"/>
  <c r="E36"/>
  <c r="F36"/>
  <c r="F31" s="1"/>
  <c r="H36"/>
  <c r="H31" s="1"/>
  <c r="I36"/>
  <c r="I31" s="1"/>
  <c r="I29"/>
  <c r="H29"/>
  <c r="F29"/>
  <c r="E29"/>
  <c r="I28"/>
  <c r="H28"/>
  <c r="F28"/>
  <c r="E28"/>
  <c r="D36" l="1"/>
  <c r="G36"/>
  <c r="E31"/>
  <c r="D31" s="1"/>
  <c r="G31"/>
  <c r="G29"/>
  <c r="D29"/>
  <c r="D28"/>
  <c r="G28"/>
  <c r="G18" l="1"/>
  <c r="I22" l="1"/>
  <c r="H22"/>
  <c r="E22"/>
  <c r="F22"/>
  <c r="I25"/>
  <c r="I21" s="1"/>
  <c r="H25"/>
  <c r="H21" s="1"/>
  <c r="F25"/>
  <c r="E25"/>
  <c r="D26"/>
  <c r="G26"/>
  <c r="G23"/>
  <c r="D23"/>
  <c r="E21" l="1"/>
  <c r="F21"/>
  <c r="F20" s="1"/>
  <c r="D25"/>
  <c r="G25"/>
  <c r="E20"/>
  <c r="I20"/>
  <c r="H20"/>
  <c r="G20" l="1"/>
  <c r="D20"/>
  <c r="I17" l="1"/>
  <c r="I16" s="1"/>
  <c r="H17"/>
  <c r="H16" s="1"/>
  <c r="I15" l="1"/>
  <c r="I14" s="1"/>
  <c r="G17"/>
  <c r="G16" s="1"/>
  <c r="H15" l="1"/>
  <c r="D22"/>
  <c r="D21" s="1"/>
  <c r="F17"/>
  <c r="F16" s="1"/>
  <c r="E17"/>
  <c r="E16" s="1"/>
  <c r="G22"/>
  <c r="G21" s="1"/>
  <c r="D18"/>
  <c r="G15" l="1"/>
  <c r="H14"/>
  <c r="E15"/>
  <c r="E14" s="1"/>
  <c r="D17"/>
  <c r="D16" s="1"/>
  <c r="F15"/>
  <c r="F14" s="1"/>
  <c r="D15" l="1"/>
  <c r="D14" l="1"/>
  <c r="G14"/>
</calcChain>
</file>

<file path=xl/sharedStrings.xml><?xml version="1.0" encoding="utf-8"?>
<sst xmlns="http://schemas.openxmlformats.org/spreadsheetml/2006/main" count="63" uniqueCount="54">
  <si>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</si>
  <si>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</si>
  <si>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</si>
  <si>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</si>
  <si>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</si>
  <si>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</si>
  <si>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</si>
  <si>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</si>
  <si>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</si>
  <si>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Национальный проект  «Образование» </t>
  </si>
  <si>
    <t>2.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</si>
  <si>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</si>
  <si>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</si>
  <si>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</si>
  <si>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Благоустройство общественной территории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</si>
  <si>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</si>
  <si>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</si>
  <si>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</si>
  <si>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</si>
  <si>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</si>
  <si>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</si>
  <si>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8(861-60)3-45-79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</si>
  <si>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</si>
  <si>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</si>
  <si>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</si>
  <si>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</si>
  <si>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</si>
  <si>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Горошко А.А.</t>
  </si>
  <si>
    <t>Сквер между ул.Братской и ул.Ленинградской г.Гулькевичи</t>
  </si>
  <si>
    <t xml:space="preserve">Прохоров Павел Александрович 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</si>
  <si>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</si>
  <si>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</si>
  <si>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</si>
  <si>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Матвиенко А.Н.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</si>
  <si>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</si>
  <si>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</si>
  <si>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Салмина Е.Г.</t>
  </si>
  <si>
    <t xml:space="preserve"> Национальный проект "Международная кооперация и экспорт"</t>
  </si>
  <si>
    <t>Региональный проект "Экспорт продукции АПК"</t>
  </si>
  <si>
    <t>Савина Ю.В.</t>
  </si>
  <si>
    <t xml:space="preserve">Закупка автобуса для МБОУ СОШ №13 им. В.В. Горбатко.
По результатам аукциона в соответствии с протоколом от  14.04.2021               № 0818500000821001574-1 победителем на поставку автобуса признано               ООО "ТЕХНО-ТЕМП". 
Цена контракта – 3 450 тыс. руб.
Контракт подписан 26 апреля 2021 года
Автобус поставлен в срок. Оплачен 
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</si>
  <si>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</si>
  <si>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Юрова С.А.</t>
  </si>
  <si>
    <t>3.1.</t>
  </si>
  <si>
    <r>
      <t xml:space="preserve">Региональный проект «Популяризация предпринимательства»                                                                                                         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</si>
  <si>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По итогам 1 полугодия 2021 года ЦПП Гулькевичский район субъектам МСП оказано 315 бесплатных консультаций. В рамках данной работы по итогам  1 полугодия 2021 года 11 субъектов МСП, воспользовались услугами Фонда и получили микрозаймы  с процентными ставками от   0,1 % до 4% годовых на общую сумму около 19  млн. рублей.   Средства предоставлены на приобретение производственного оборудования, транспортных средств, сельскохозяйственной техники, нежилых помещений, земель сельхоз назначения, сырья, семян, посадочного материала, удобрений и пр.</t>
  </si>
  <si>
    <t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</t>
  </si>
  <si>
    <t xml:space="preserve">Контракт был заключен 15.02.2021г. Цена контракта 1 775,6 тыс.руб. Победитель -  ООО "РеалСтрой", ст. Казанская. 13 мая 2021 года работы завершены полностью. Работы выполнены в срок.  </t>
  </si>
  <si>
    <t xml:space="preserve">Контракт заключен 03.02.2021, цена контракта 17 541,7 тыс.руб. Победитель - ИП Морин В.А., г.Ставрополь. Стройконтроль проведен.. 
Работы выполнены в срок. 8 июля состоялось открытие.
</t>
  </si>
  <si>
    <t xml:space="preserve">На территории МО Гулькевичский район 9 предприятий АПК - экспортеров. Основные  направления – страны СНГ  (Киргизия, Казахстан, Армения, Грузия, Узбекистан), а также Арабские Эмираты, Турция. Для развития экспорта используются ресурсы международных электронных площадок, таких как Alibaba, привлекаются международные трейдеры. Проводится работа с российским Экспортным центром по вопросам субсидирования транспортных расходов на экспорт продукции. </t>
  </si>
  <si>
    <t>Заместитель главы муниципального образования Гулькевичский район
по финансово-экономическим вопросам</t>
  </si>
  <si>
    <t>4.1.</t>
  </si>
  <si>
    <t>ИНФОРМАЦИЯ
о реализации национальных проектов в муниципальном образовании Гулькевичский район
на 01 сентября 2021 года</t>
  </si>
  <si>
    <t>5.1.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</si>
</sst>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u/>
      <sz val="26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top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 readingOrder="1"/>
    </xf>
    <xf numFmtId="164" fontId="12" fillId="2" borderId="1" xfId="0" applyNumberFormat="1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vertical="top" wrapText="1" readingOrder="1"/>
    </xf>
    <xf numFmtId="49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164" fontId="12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1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vertical="top" wrapText="1" readingOrder="1"/>
    </xf>
    <xf numFmtId="0" fontId="10" fillId="0" borderId="0" xfId="0" applyFont="1" applyBorder="1"/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6" fillId="3" borderId="1" xfId="0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horizontal="center" vertical="top" readingOrder="1"/>
    </xf>
    <xf numFmtId="0" fontId="10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0" fillId="0" borderId="0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center"/>
    </xf>
    <xf numFmtId="164" fontId="12" fillId="2" borderId="4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20" fillId="2" borderId="1" xfId="0" applyFont="1" applyFill="1" applyBorder="1" applyAlignment="1">
      <alignment horizontal="center" vertical="top" wrapText="1" readingOrder="1"/>
    </xf>
    <xf numFmtId="0" fontId="11" fillId="3" borderId="1" xfId="0" applyFont="1" applyFill="1" applyBorder="1" applyAlignment="1">
      <alignment horizontal="center" vertical="top" wrapText="1" readingOrder="1"/>
    </xf>
    <xf numFmtId="164" fontId="12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readingOrder="1"/>
    </xf>
    <xf numFmtId="164" fontId="6" fillId="3" borderId="4" xfId="0" applyNumberFormat="1" applyFont="1" applyFill="1" applyBorder="1" applyAlignment="1">
      <alignment horizontal="center" vertical="top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164" fontId="12" fillId="3" borderId="1" xfId="0" applyNumberFormat="1" applyFont="1" applyFill="1" applyBorder="1" applyAlignment="1">
      <alignment horizontal="center" vertical="top" wrapText="1" readingOrder="1"/>
    </xf>
    <xf numFmtId="0" fontId="0" fillId="2" borderId="2" xfId="0" applyFill="1" applyBorder="1" applyAlignment="1">
      <alignment horizontal="center" vertical="top" wrapText="1" readingOrder="1"/>
    </xf>
    <xf numFmtId="0" fontId="0" fillId="2" borderId="3" xfId="0" applyFill="1" applyBorder="1" applyAlignment="1">
      <alignment horizontal="center" vertical="top" wrapText="1" readingOrder="1"/>
    </xf>
    <xf numFmtId="0" fontId="8" fillId="2" borderId="2" xfId="0" applyFont="1" applyFill="1" applyBorder="1" applyAlignment="1">
      <alignment horizontal="center" vertical="top" wrapText="1" readingOrder="1"/>
    </xf>
    <xf numFmtId="0" fontId="8" fillId="2" borderId="3" xfId="0" applyFont="1" applyFill="1" applyBorder="1" applyAlignment="1">
      <alignment horizontal="center" vertical="top" wrapText="1" readingOrder="1"/>
    </xf>
    <xf numFmtId="164" fontId="12" fillId="2" borderId="2" xfId="0" applyNumberFormat="1" applyFont="1" applyFill="1" applyBorder="1" applyAlignment="1">
      <alignment horizontal="center" vertical="top" wrapText="1" readingOrder="1"/>
    </xf>
    <xf numFmtId="164" fontId="12" fillId="2" borderId="3" xfId="0" applyNumberFormat="1" applyFont="1" applyFill="1" applyBorder="1" applyAlignment="1">
      <alignment horizontal="center" vertical="top" wrapText="1" readingOrder="1"/>
    </xf>
    <xf numFmtId="164" fontId="12" fillId="3" borderId="1" xfId="0" applyNumberFormat="1" applyFont="1" applyFill="1" applyBorder="1" applyAlignment="1">
      <alignment horizontal="center" vertical="top" wrapText="1" readingOrder="1"/>
    </xf>
    <xf numFmtId="164" fontId="12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 readingOrder="1"/>
    </xf>
    <xf numFmtId="0" fontId="0" fillId="3" borderId="1" xfId="0" applyFill="1" applyBorder="1" applyAlignment="1">
      <alignment horizontal="center" vertical="top" wrapText="1" readingOrder="1"/>
    </xf>
    <xf numFmtId="164" fontId="12" fillId="3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left" vertical="top" wrapText="1" readingOrder="1"/>
    </xf>
    <xf numFmtId="0" fontId="6" fillId="0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 readingOrder="1"/>
    </xf>
    <xf numFmtId="0" fontId="4" fillId="0" borderId="3" xfId="0" applyFont="1" applyFill="1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3" xfId="0" applyFont="1" applyFill="1" applyBorder="1" applyAlignment="1">
      <alignment horizontal="center" vertical="top" wrapText="1" readingOrder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 readingOrder="1"/>
    </xf>
    <xf numFmtId="164" fontId="6" fillId="0" borderId="3" xfId="0" applyNumberFormat="1" applyFont="1" applyFill="1" applyBorder="1" applyAlignment="1">
      <alignment horizontal="center" vertical="top" wrapText="1" readingOrder="1"/>
    </xf>
    <xf numFmtId="164" fontId="6" fillId="0" borderId="2" xfId="0" applyNumberFormat="1" applyFont="1" applyBorder="1" applyAlignment="1">
      <alignment horizontal="center" vertical="top" wrapText="1" readingOrder="1"/>
    </xf>
    <xf numFmtId="164" fontId="6" fillId="0" borderId="3" xfId="0" applyNumberFormat="1" applyFont="1" applyBorder="1" applyAlignment="1">
      <alignment horizontal="center" vertical="top" wrapText="1" readingOrder="1"/>
    </xf>
    <xf numFmtId="164" fontId="6" fillId="0" borderId="1" xfId="0" applyNumberFormat="1" applyFont="1" applyFill="1" applyBorder="1" applyAlignment="1">
      <alignment horizontal="center" vertical="top" wrapText="1" readingOrder="1"/>
    </xf>
    <xf numFmtId="0" fontId="21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164" fontId="6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top" readingOrder="1"/>
    </xf>
    <xf numFmtId="0" fontId="17" fillId="0" borderId="0" xfId="0" applyFont="1" applyBorder="1" applyAlignment="1">
      <alignment horizontal="center" wrapText="1"/>
    </xf>
    <xf numFmtId="0" fontId="18" fillId="0" borderId="0" xfId="0" applyFont="1"/>
    <xf numFmtId="0" fontId="6" fillId="0" borderId="1" xfId="0" applyFont="1" applyBorder="1" applyAlignment="1">
      <alignment horizontal="center" vertical="top" wrapText="1" readingOrder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" xfId="0" applyBorder="1" applyAlignment="1"/>
    <xf numFmtId="0" fontId="10" fillId="0" borderId="1" xfId="0" applyFont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view="pageBreakPreview" topLeftCell="A34" zoomScale="50" zoomScaleNormal="50" zoomScaleSheetLayoutView="50" workbookViewId="0">
      <selection activeCell="B36" sqref="B36:B37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5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0" t="s">
        <v>22</v>
      </c>
    </row>
    <row r="3" spans="1:11" ht="35.25">
      <c r="J3" s="30" t="s">
        <v>23</v>
      </c>
    </row>
    <row r="4" spans="1:11" ht="35.25">
      <c r="J4" s="30" t="s">
        <v>24</v>
      </c>
    </row>
    <row r="5" spans="1:11" ht="51.75" customHeight="1">
      <c r="J5" s="30" t="s">
        <v>25</v>
      </c>
    </row>
    <row r="6" spans="1:11" ht="80.25" customHeight="1">
      <c r="J6" s="30"/>
    </row>
    <row r="7" spans="1:11" ht="132.75" customHeight="1">
      <c r="B7" s="95" t="s">
        <v>52</v>
      </c>
      <c r="C7" s="96"/>
      <c r="D7" s="96"/>
      <c r="E7" s="96"/>
      <c r="F7" s="96"/>
      <c r="G7" s="96"/>
      <c r="H7" s="96"/>
      <c r="I7" s="96"/>
      <c r="J7" s="96"/>
    </row>
    <row r="8" spans="1:11" ht="17.25" customHeight="1">
      <c r="A8" s="98"/>
      <c r="B8" s="99"/>
      <c r="C8" s="99"/>
      <c r="D8" s="99"/>
      <c r="E8" s="99"/>
      <c r="F8" s="99"/>
      <c r="G8" s="99"/>
      <c r="H8" s="99"/>
      <c r="I8" s="99"/>
      <c r="J8" s="99"/>
    </row>
    <row r="9" spans="1:11" ht="21" customHeight="1">
      <c r="B9" s="1"/>
      <c r="C9" s="1"/>
      <c r="D9" s="1"/>
      <c r="E9" s="1"/>
      <c r="F9" s="3"/>
      <c r="G9" s="1"/>
      <c r="H9" s="1"/>
      <c r="I9" s="1"/>
      <c r="J9" s="1"/>
    </row>
    <row r="10" spans="1:11" ht="30.75" customHeight="1">
      <c r="A10" s="100"/>
      <c r="B10" s="101" t="s">
        <v>0</v>
      </c>
      <c r="C10" s="97" t="s">
        <v>1</v>
      </c>
      <c r="D10" s="97" t="s">
        <v>2</v>
      </c>
      <c r="E10" s="97"/>
      <c r="F10" s="97"/>
      <c r="G10" s="97" t="s">
        <v>26</v>
      </c>
      <c r="H10" s="97"/>
      <c r="I10" s="97"/>
      <c r="J10" s="97" t="s">
        <v>17</v>
      </c>
    </row>
    <row r="11" spans="1:11" ht="30.75">
      <c r="A11" s="100"/>
      <c r="B11" s="101"/>
      <c r="C11" s="97"/>
      <c r="D11" s="97" t="s">
        <v>3</v>
      </c>
      <c r="E11" s="97"/>
      <c r="F11" s="97"/>
      <c r="G11" s="97" t="s">
        <v>3</v>
      </c>
      <c r="H11" s="97"/>
      <c r="I11" s="97"/>
      <c r="J11" s="97"/>
    </row>
    <row r="12" spans="1:11" ht="30.75" customHeight="1">
      <c r="A12" s="100"/>
      <c r="B12" s="101"/>
      <c r="C12" s="97"/>
      <c r="D12" s="97" t="s">
        <v>6</v>
      </c>
      <c r="E12" s="97" t="s">
        <v>4</v>
      </c>
      <c r="F12" s="102" t="s">
        <v>5</v>
      </c>
      <c r="G12" s="97" t="s">
        <v>6</v>
      </c>
      <c r="H12" s="97" t="s">
        <v>4</v>
      </c>
      <c r="I12" s="97" t="s">
        <v>5</v>
      </c>
      <c r="J12" s="97"/>
    </row>
    <row r="13" spans="1:11" ht="45" customHeight="1">
      <c r="A13" s="100"/>
      <c r="B13" s="101"/>
      <c r="C13" s="97"/>
      <c r="D13" s="97"/>
      <c r="E13" s="97"/>
      <c r="F13" s="102"/>
      <c r="G13" s="97"/>
      <c r="H13" s="97"/>
      <c r="I13" s="97"/>
      <c r="J13" s="97"/>
    </row>
    <row r="14" spans="1:11" ht="69" customHeight="1">
      <c r="A14" s="29"/>
      <c r="B14" s="12" t="s">
        <v>20</v>
      </c>
      <c r="C14" s="13"/>
      <c r="D14" s="27">
        <f>SUM(E14:F14)</f>
        <v>24576.5</v>
      </c>
      <c r="E14" s="14">
        <f>SUM(E15,E20)</f>
        <v>22980.2</v>
      </c>
      <c r="F14" s="14">
        <f>SUM(F15,F20)</f>
        <v>1596.3</v>
      </c>
      <c r="G14" s="14">
        <f>SUM(H14:I14)</f>
        <v>24077.9</v>
      </c>
      <c r="H14" s="14">
        <f>SUM(H15,H20)</f>
        <v>22506.5</v>
      </c>
      <c r="I14" s="14">
        <f>SUM(I15,I20)</f>
        <v>1571.4</v>
      </c>
      <c r="J14" s="2"/>
    </row>
    <row r="15" spans="1:11" ht="44.25" customHeight="1">
      <c r="A15" s="7" t="s">
        <v>15</v>
      </c>
      <c r="B15" s="16" t="s">
        <v>9</v>
      </c>
      <c r="C15" s="20"/>
      <c r="D15" s="28">
        <f t="shared" ref="D15:D22" si="0">SUM(E15:F15)</f>
        <v>3450</v>
      </c>
      <c r="E15" s="15">
        <f>SUM(E16)</f>
        <v>2910</v>
      </c>
      <c r="F15" s="15">
        <f>SUM(F16)</f>
        <v>540</v>
      </c>
      <c r="G15" s="15">
        <f t="shared" ref="G15:G17" si="1">SUM(H15:I15)</f>
        <v>3450</v>
      </c>
      <c r="H15" s="15">
        <f>SUM(H16)</f>
        <v>2910</v>
      </c>
      <c r="I15" s="15">
        <f>SUM(I16)</f>
        <v>540</v>
      </c>
      <c r="J15" s="31"/>
      <c r="K15" s="5"/>
    </row>
    <row r="16" spans="1:11" ht="63.75" customHeight="1">
      <c r="A16" s="18" t="s">
        <v>19</v>
      </c>
      <c r="B16" s="8" t="s">
        <v>12</v>
      </c>
      <c r="C16" s="19" t="s">
        <v>16</v>
      </c>
      <c r="D16" s="28">
        <f>SUM(D17)</f>
        <v>3450</v>
      </c>
      <c r="E16" s="28">
        <f t="shared" ref="E16:I16" si="2">SUM(E17)</f>
        <v>2910</v>
      </c>
      <c r="F16" s="28">
        <f t="shared" si="2"/>
        <v>540</v>
      </c>
      <c r="G16" s="28">
        <f t="shared" si="2"/>
        <v>3450</v>
      </c>
      <c r="H16" s="28">
        <f t="shared" si="2"/>
        <v>2910</v>
      </c>
      <c r="I16" s="28">
        <f t="shared" si="2"/>
        <v>540</v>
      </c>
      <c r="J16" s="17"/>
      <c r="K16" s="5"/>
    </row>
    <row r="17" spans="1:12" ht="124.5" customHeight="1">
      <c r="A17" s="22"/>
      <c r="B17" s="23" t="s">
        <v>8</v>
      </c>
      <c r="C17" s="24" t="s">
        <v>7</v>
      </c>
      <c r="D17" s="27">
        <f t="shared" si="0"/>
        <v>3450</v>
      </c>
      <c r="E17" s="21">
        <f>SUM(E18)</f>
        <v>2910</v>
      </c>
      <c r="F17" s="21">
        <f>SUM(F18)</f>
        <v>540</v>
      </c>
      <c r="G17" s="14">
        <f t="shared" si="1"/>
        <v>3450</v>
      </c>
      <c r="H17" s="21">
        <f>SUM(H18)</f>
        <v>2910</v>
      </c>
      <c r="I17" s="21">
        <f>SUM(I18)</f>
        <v>540</v>
      </c>
      <c r="J17" s="25"/>
      <c r="K17" s="5"/>
    </row>
    <row r="18" spans="1:12" s="5" customFormat="1" ht="96" customHeight="1">
      <c r="A18" s="89"/>
      <c r="B18" s="90" t="s">
        <v>35</v>
      </c>
      <c r="C18" s="91" t="s">
        <v>30</v>
      </c>
      <c r="D18" s="92">
        <f t="shared" si="0"/>
        <v>3450</v>
      </c>
      <c r="E18" s="86">
        <v>2910</v>
      </c>
      <c r="F18" s="86">
        <v>540</v>
      </c>
      <c r="G18" s="86">
        <f>SUM(H18:I19)</f>
        <v>3450</v>
      </c>
      <c r="H18" s="86">
        <v>2910</v>
      </c>
      <c r="I18" s="86">
        <v>540</v>
      </c>
      <c r="J18" s="87" t="s">
        <v>40</v>
      </c>
    </row>
    <row r="19" spans="1:12" s="5" customFormat="1" ht="135.75" customHeight="1">
      <c r="A19" s="89"/>
      <c r="B19" s="90"/>
      <c r="C19" s="91"/>
      <c r="D19" s="92"/>
      <c r="E19" s="86"/>
      <c r="F19" s="86"/>
      <c r="G19" s="86"/>
      <c r="H19" s="86"/>
      <c r="I19" s="86"/>
      <c r="J19" s="88"/>
    </row>
    <row r="20" spans="1:12" s="9" customFormat="1" ht="54" customHeight="1">
      <c r="A20" s="7" t="s">
        <v>10</v>
      </c>
      <c r="B20" s="10" t="s">
        <v>11</v>
      </c>
      <c r="C20" s="7"/>
      <c r="D20" s="28">
        <f>SUM(E20:F20)</f>
        <v>21126.5</v>
      </c>
      <c r="E20" s="15">
        <f>SUM(E21)</f>
        <v>20070.2</v>
      </c>
      <c r="F20" s="15">
        <f>SUM(F21)</f>
        <v>1056.3</v>
      </c>
      <c r="G20" s="15">
        <f>SUM(H20:I20)</f>
        <v>20627.900000000001</v>
      </c>
      <c r="H20" s="15">
        <f>SUM(H21)</f>
        <v>19596.5</v>
      </c>
      <c r="I20" s="15">
        <f>SUM(I21)</f>
        <v>1031.4000000000001</v>
      </c>
      <c r="J20" s="7"/>
    </row>
    <row r="21" spans="1:12" s="11" customFormat="1" ht="79.5" customHeight="1">
      <c r="A21" s="6" t="s">
        <v>18</v>
      </c>
      <c r="B21" s="8" t="s">
        <v>13</v>
      </c>
      <c r="C21" s="19" t="s">
        <v>36</v>
      </c>
      <c r="D21" s="28">
        <f>SUM(D22,D25)</f>
        <v>21126.5</v>
      </c>
      <c r="E21" s="28">
        <f t="shared" ref="E21:I21" si="3">SUM(E22,E25)</f>
        <v>20070.2</v>
      </c>
      <c r="F21" s="28">
        <f t="shared" si="3"/>
        <v>1056.3</v>
      </c>
      <c r="G21" s="28">
        <f t="shared" si="3"/>
        <v>20627.900000000001</v>
      </c>
      <c r="H21" s="28">
        <f t="shared" si="3"/>
        <v>19596.5</v>
      </c>
      <c r="I21" s="28">
        <f t="shared" si="3"/>
        <v>1031.4000000000001</v>
      </c>
      <c r="J21" s="6"/>
    </row>
    <row r="22" spans="1:12" ht="172.5" customHeight="1">
      <c r="A22" s="33"/>
      <c r="B22" s="23" t="s">
        <v>31</v>
      </c>
      <c r="C22" s="24" t="s">
        <v>33</v>
      </c>
      <c r="D22" s="27">
        <f t="shared" si="0"/>
        <v>1830.5</v>
      </c>
      <c r="E22" s="21">
        <f>SUM(E23)</f>
        <v>1739</v>
      </c>
      <c r="F22" s="21">
        <f>SUM(F23)</f>
        <v>91.5</v>
      </c>
      <c r="G22" s="14">
        <f t="shared" ref="G22" si="4">SUM(H22:I22)</f>
        <v>1830.5</v>
      </c>
      <c r="H22" s="21">
        <f>SUM(H23)</f>
        <v>1739</v>
      </c>
      <c r="I22" s="21">
        <f>SUM(I23)</f>
        <v>91.5</v>
      </c>
      <c r="J22" s="34"/>
      <c r="K22" s="5"/>
    </row>
    <row r="23" spans="1:12" ht="165" customHeight="1">
      <c r="A23" s="74"/>
      <c r="B23" s="76" t="s">
        <v>14</v>
      </c>
      <c r="C23" s="78" t="s">
        <v>32</v>
      </c>
      <c r="D23" s="80">
        <f>SUM(E23:F23)</f>
        <v>1830.5</v>
      </c>
      <c r="E23" s="82">
        <v>1739</v>
      </c>
      <c r="F23" s="82">
        <v>91.5</v>
      </c>
      <c r="G23" s="84">
        <f>SUM(H23:I23)</f>
        <v>1830.5</v>
      </c>
      <c r="H23" s="82">
        <v>1739</v>
      </c>
      <c r="I23" s="82">
        <v>91.5</v>
      </c>
      <c r="J23" s="72" t="s">
        <v>47</v>
      </c>
      <c r="K23" s="5"/>
    </row>
    <row r="24" spans="1:12" ht="39" customHeight="1">
      <c r="A24" s="75"/>
      <c r="B24" s="77"/>
      <c r="C24" s="79"/>
      <c r="D24" s="81"/>
      <c r="E24" s="83"/>
      <c r="F24" s="83"/>
      <c r="G24" s="85"/>
      <c r="H24" s="83"/>
      <c r="I24" s="83"/>
      <c r="J24" s="73"/>
      <c r="K24" s="5"/>
    </row>
    <row r="25" spans="1:12" ht="106.5" customHeight="1">
      <c r="A25" s="37"/>
      <c r="B25" s="23" t="s">
        <v>34</v>
      </c>
      <c r="C25" s="32" t="s">
        <v>27</v>
      </c>
      <c r="D25" s="21">
        <f>SUM(E25:F25)</f>
        <v>19296</v>
      </c>
      <c r="E25" s="35">
        <f>SUM(E26)</f>
        <v>18331.2</v>
      </c>
      <c r="F25" s="35">
        <f>SUM(F26)</f>
        <v>964.8</v>
      </c>
      <c r="G25" s="35">
        <f>SUM(H25:I25)</f>
        <v>18797.400000000001</v>
      </c>
      <c r="H25" s="35">
        <f>SUM(H26)</f>
        <v>17857.5</v>
      </c>
      <c r="I25" s="35">
        <f>SUM(I26)</f>
        <v>939.9</v>
      </c>
      <c r="J25" s="25"/>
      <c r="K25" s="5"/>
    </row>
    <row r="26" spans="1:12" ht="154.5" customHeight="1">
      <c r="A26" s="93"/>
      <c r="B26" s="90" t="s">
        <v>14</v>
      </c>
      <c r="C26" s="91" t="s">
        <v>28</v>
      </c>
      <c r="D26" s="86">
        <f>SUM(E26:F26)</f>
        <v>19296</v>
      </c>
      <c r="E26" s="94">
        <v>18331.2</v>
      </c>
      <c r="F26" s="94">
        <v>964.8</v>
      </c>
      <c r="G26" s="94">
        <f>SUM(H26:I26)</f>
        <v>18797.400000000001</v>
      </c>
      <c r="H26" s="94">
        <v>17857.5</v>
      </c>
      <c r="I26" s="94">
        <v>939.9</v>
      </c>
      <c r="J26" s="103" t="s">
        <v>48</v>
      </c>
      <c r="K26" s="5"/>
    </row>
    <row r="27" spans="1:12" ht="168.75" hidden="1" customHeight="1">
      <c r="A27" s="93"/>
      <c r="B27" s="90"/>
      <c r="C27" s="91"/>
      <c r="D27" s="86"/>
      <c r="E27" s="94"/>
      <c r="F27" s="94"/>
      <c r="G27" s="94"/>
      <c r="H27" s="94"/>
      <c r="I27" s="94"/>
      <c r="J27" s="103"/>
      <c r="K27" s="5"/>
    </row>
    <row r="28" spans="1:12" ht="168.75" customHeight="1">
      <c r="A28" s="7">
        <v>3</v>
      </c>
      <c r="B28" s="10" t="s">
        <v>41</v>
      </c>
      <c r="C28" s="20" t="s">
        <v>42</v>
      </c>
      <c r="D28" s="28">
        <f>SUM(E28:F28)</f>
        <v>630</v>
      </c>
      <c r="E28" s="15">
        <f>SUM(E30,E41,E42,E44)</f>
        <v>0</v>
      </c>
      <c r="F28" s="15">
        <f>SUM(F30,F41,F42,F44)</f>
        <v>630</v>
      </c>
      <c r="G28" s="28">
        <f>SUM(H28:I28)</f>
        <v>313.39999999999998</v>
      </c>
      <c r="H28" s="15">
        <f>SUM(H30,H41,H42,H44)</f>
        <v>0</v>
      </c>
      <c r="I28" s="15">
        <f>SUM(I29)</f>
        <v>313.39999999999998</v>
      </c>
      <c r="J28" s="15"/>
      <c r="K28" s="5"/>
    </row>
    <row r="29" spans="1:12" ht="231.75" customHeight="1">
      <c r="A29" s="6" t="s">
        <v>43</v>
      </c>
      <c r="B29" s="8" t="s">
        <v>44</v>
      </c>
      <c r="C29" s="20" t="s">
        <v>42</v>
      </c>
      <c r="D29" s="28">
        <f>SUM(E29:F29)</f>
        <v>630</v>
      </c>
      <c r="E29" s="15">
        <f>SUM(E30)</f>
        <v>0</v>
      </c>
      <c r="F29" s="15">
        <f>SUM(F30)</f>
        <v>630</v>
      </c>
      <c r="G29" s="28">
        <f>SUM(H29:I29)</f>
        <v>313.39999999999998</v>
      </c>
      <c r="H29" s="15">
        <f>SUM(H30)</f>
        <v>0</v>
      </c>
      <c r="I29" s="41">
        <f>SUM(I30)</f>
        <v>313.39999999999998</v>
      </c>
      <c r="J29" s="15"/>
      <c r="K29" s="5"/>
    </row>
    <row r="30" spans="1:12" ht="273.75" customHeight="1">
      <c r="A30" s="40"/>
      <c r="B30" s="39" t="s">
        <v>46</v>
      </c>
      <c r="C30" s="45" t="s">
        <v>42</v>
      </c>
      <c r="D30" s="46">
        <f>SUM(E30:F30)</f>
        <v>630</v>
      </c>
      <c r="E30" s="47">
        <v>0</v>
      </c>
      <c r="F30" s="47">
        <v>630</v>
      </c>
      <c r="G30" s="46">
        <f>SUM(H30:I30)</f>
        <v>313.39999999999998</v>
      </c>
      <c r="H30" s="47">
        <v>0</v>
      </c>
      <c r="I30" s="48">
        <v>313.39999999999998</v>
      </c>
      <c r="J30" s="49" t="s">
        <v>45</v>
      </c>
      <c r="K30" s="5"/>
    </row>
    <row r="31" spans="1:12" ht="71.25" customHeight="1">
      <c r="A31" s="7">
        <v>4</v>
      </c>
      <c r="B31" s="10" t="s">
        <v>37</v>
      </c>
      <c r="C31" s="44" t="s">
        <v>39</v>
      </c>
      <c r="D31" s="28">
        <f t="shared" ref="D31:D36" si="5">SUM(E31:F31)</f>
        <v>0</v>
      </c>
      <c r="E31" s="15">
        <f>SUM(E36)</f>
        <v>0</v>
      </c>
      <c r="F31" s="15">
        <f>SUM(F36)</f>
        <v>0</v>
      </c>
      <c r="G31" s="15">
        <f t="shared" ref="G31:G36" si="6">SUM(H31:I31)</f>
        <v>0</v>
      </c>
      <c r="H31" s="15">
        <f>SUM(H36)</f>
        <v>0</v>
      </c>
      <c r="I31" s="41">
        <f>SUM(I36)</f>
        <v>0</v>
      </c>
      <c r="J31" s="15"/>
      <c r="K31" s="42"/>
      <c r="L31" s="42"/>
    </row>
    <row r="32" spans="1:12" ht="67.5" customHeight="1">
      <c r="A32" s="61" t="s">
        <v>51</v>
      </c>
      <c r="B32" s="60" t="s">
        <v>38</v>
      </c>
      <c r="C32" s="63" t="s">
        <v>39</v>
      </c>
      <c r="D32" s="65">
        <f t="shared" ref="D32" si="7">SUM(E32:F32)</f>
        <v>0</v>
      </c>
      <c r="E32" s="57">
        <f>SUM(E36)</f>
        <v>0</v>
      </c>
      <c r="F32" s="57">
        <f>SUM(F36)</f>
        <v>0</v>
      </c>
      <c r="G32" s="57">
        <f t="shared" ref="G32" si="8">SUM(H32:I32)</f>
        <v>0</v>
      </c>
      <c r="H32" s="57">
        <f>SUM(H36)</f>
        <v>0</v>
      </c>
      <c r="I32" s="57">
        <f>SUM(I36)</f>
        <v>0</v>
      </c>
      <c r="J32" s="50"/>
      <c r="K32" s="42"/>
      <c r="L32" s="42"/>
    </row>
    <row r="33" spans="1:12" ht="71.25" hidden="1" customHeight="1">
      <c r="A33" s="62"/>
      <c r="B33" s="60"/>
      <c r="C33" s="64"/>
      <c r="D33" s="65"/>
      <c r="E33" s="57"/>
      <c r="F33" s="57"/>
      <c r="G33" s="57"/>
      <c r="H33" s="57"/>
      <c r="I33" s="57"/>
      <c r="J33" s="50"/>
      <c r="K33" s="42"/>
      <c r="L33" s="42"/>
    </row>
    <row r="34" spans="1:12" ht="71.25" customHeight="1">
      <c r="A34" s="104">
        <v>5</v>
      </c>
      <c r="B34" s="53"/>
      <c r="C34" s="51"/>
      <c r="D34" s="58">
        <f t="shared" ref="D34" si="9">SUM(E34:F34)</f>
        <v>0</v>
      </c>
      <c r="E34" s="59">
        <f>SUM(E36)</f>
        <v>0</v>
      </c>
      <c r="F34" s="59">
        <f>SUM(F36)</f>
        <v>0</v>
      </c>
      <c r="G34" s="59">
        <f t="shared" ref="G34" si="10">SUM(H34:I34)</f>
        <v>0</v>
      </c>
      <c r="H34" s="59">
        <f>SUM(H36)</f>
        <v>0</v>
      </c>
      <c r="I34" s="59">
        <f>SUM(I36)</f>
        <v>0</v>
      </c>
      <c r="J34" s="55"/>
      <c r="K34" s="42"/>
      <c r="L34" s="42"/>
    </row>
    <row r="35" spans="1:12" ht="71.25" customHeight="1">
      <c r="A35" s="105"/>
      <c r="B35" s="54"/>
      <c r="C35" s="52"/>
      <c r="D35" s="58"/>
      <c r="E35" s="59"/>
      <c r="F35" s="59"/>
      <c r="G35" s="59"/>
      <c r="H35" s="59"/>
      <c r="I35" s="59"/>
      <c r="J35" s="56"/>
      <c r="K35" s="42"/>
      <c r="L35" s="42"/>
    </row>
    <row r="36" spans="1:12" ht="65.25" customHeight="1">
      <c r="A36" s="61" t="s">
        <v>53</v>
      </c>
      <c r="B36" s="70"/>
      <c r="C36" s="66"/>
      <c r="D36" s="58">
        <f t="shared" si="5"/>
        <v>0</v>
      </c>
      <c r="E36" s="59">
        <f>SUM(E38)</f>
        <v>0</v>
      </c>
      <c r="F36" s="59">
        <f>SUM(F38)</f>
        <v>0</v>
      </c>
      <c r="G36" s="59">
        <f t="shared" si="6"/>
        <v>0</v>
      </c>
      <c r="H36" s="59">
        <f>SUM(H38)</f>
        <v>0</v>
      </c>
      <c r="I36" s="59">
        <f>SUM(I38)</f>
        <v>0</v>
      </c>
      <c r="J36" s="71" t="s">
        <v>49</v>
      </c>
      <c r="K36" s="5"/>
      <c r="L36" s="43"/>
    </row>
    <row r="37" spans="1:12" ht="202.5" customHeight="1">
      <c r="A37" s="62"/>
      <c r="B37" s="70"/>
      <c r="C37" s="67"/>
      <c r="D37" s="58"/>
      <c r="E37" s="59"/>
      <c r="F37" s="59"/>
      <c r="G37" s="59"/>
      <c r="H37" s="59"/>
      <c r="I37" s="59"/>
      <c r="J37" s="71"/>
      <c r="K37" s="5"/>
      <c r="L37" s="43"/>
    </row>
    <row r="38" spans="1:12" ht="68.2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5"/>
    </row>
    <row r="39" spans="1:12" ht="68.25" customHeight="1">
      <c r="A39" s="68" t="s">
        <v>50</v>
      </c>
      <c r="B39" s="68"/>
      <c r="C39" s="68"/>
      <c r="D39" s="68"/>
      <c r="E39" s="68"/>
      <c r="F39" s="69" t="s">
        <v>42</v>
      </c>
      <c r="G39" s="69"/>
      <c r="H39" s="69"/>
      <c r="I39" s="69"/>
      <c r="J39" s="69"/>
      <c r="K39" s="5"/>
    </row>
    <row r="40" spans="1:12" ht="68.25" customHeight="1">
      <c r="B40" s="38"/>
      <c r="C40" s="38"/>
      <c r="D40" s="38"/>
      <c r="E40" s="38"/>
      <c r="F40" s="38"/>
      <c r="G40" s="38"/>
      <c r="H40" s="4"/>
      <c r="I40" s="4"/>
      <c r="J40" s="36"/>
      <c r="K40" s="5"/>
    </row>
    <row r="41" spans="1:12" ht="68.25" customHeight="1">
      <c r="B41" s="38"/>
      <c r="C41" s="38"/>
      <c r="D41" s="38"/>
      <c r="E41" s="38"/>
      <c r="F41" s="38"/>
      <c r="G41" s="38"/>
      <c r="H41" s="4"/>
      <c r="I41" s="4"/>
      <c r="J41" s="36"/>
      <c r="K41" s="5"/>
    </row>
    <row r="42" spans="1:12" ht="67.5" customHeight="1">
      <c r="B42" s="38"/>
      <c r="C42" s="38"/>
      <c r="D42" s="38"/>
      <c r="E42" s="38"/>
      <c r="F42" s="38"/>
      <c r="G42" s="38"/>
      <c r="H42" s="4"/>
      <c r="I42" s="4"/>
      <c r="J42" s="36"/>
      <c r="K42" s="5"/>
    </row>
    <row r="43" spans="1:12" ht="68.25" hidden="1" customHeight="1">
      <c r="B43" s="38"/>
      <c r="C43" s="38"/>
      <c r="D43" s="38"/>
      <c r="E43" s="38"/>
      <c r="F43" s="38"/>
      <c r="G43" s="38"/>
      <c r="H43" s="4"/>
      <c r="I43" s="4"/>
      <c r="J43" s="36"/>
      <c r="K43" s="5"/>
    </row>
    <row r="44" spans="1:12" ht="68.25" hidden="1" customHeight="1">
      <c r="B44" s="38"/>
      <c r="C44" s="38"/>
      <c r="D44" s="38"/>
      <c r="E44" s="38"/>
      <c r="F44" s="38"/>
      <c r="G44" s="38"/>
      <c r="H44" s="4"/>
      <c r="I44" s="4"/>
      <c r="J44" s="36"/>
      <c r="K44" s="5"/>
    </row>
    <row r="45" spans="1:12" ht="68.25" hidden="1" customHeight="1">
      <c r="B45" s="38"/>
      <c r="C45" s="38"/>
      <c r="D45" s="38"/>
      <c r="E45" s="38"/>
      <c r="F45" s="38"/>
      <c r="G45" s="38"/>
      <c r="H45" s="4"/>
      <c r="I45" s="4"/>
      <c r="J45" s="36"/>
      <c r="K45" s="5"/>
    </row>
    <row r="46" spans="1:12" ht="68.25" hidden="1" customHeight="1">
      <c r="B46" s="38"/>
      <c r="C46" s="38"/>
      <c r="D46" s="38"/>
      <c r="E46" s="38"/>
      <c r="F46" s="38"/>
      <c r="G46" s="38"/>
      <c r="H46" s="4"/>
      <c r="I46" s="4"/>
      <c r="J46" s="36"/>
      <c r="K46" s="5"/>
    </row>
    <row r="47" spans="1:12" ht="68.25" hidden="1" customHeight="1">
      <c r="B47" s="38"/>
      <c r="C47" s="38"/>
      <c r="D47" s="38"/>
      <c r="E47" s="38"/>
      <c r="F47" s="38"/>
      <c r="G47" s="38"/>
      <c r="H47" s="4"/>
      <c r="I47" s="4"/>
      <c r="J47" s="36"/>
      <c r="K47" s="5"/>
    </row>
    <row r="49" spans="2:2" ht="33">
      <c r="B49" s="26" t="s">
        <v>29</v>
      </c>
    </row>
    <row r="50" spans="2:2" ht="33">
      <c r="B50" s="26" t="s">
        <v>21</v>
      </c>
    </row>
  </sheetData>
  <mergeCells count="79">
    <mergeCell ref="F26:F27"/>
    <mergeCell ref="G26:G27"/>
    <mergeCell ref="H26:H27"/>
    <mergeCell ref="I26:I27"/>
    <mergeCell ref="J26:J27"/>
    <mergeCell ref="B7:J7"/>
    <mergeCell ref="C10:C13"/>
    <mergeCell ref="J10:J13"/>
    <mergeCell ref="I12:I13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G10:I10"/>
    <mergeCell ref="A26:A27"/>
    <mergeCell ref="B26:B27"/>
    <mergeCell ref="C26:C27"/>
    <mergeCell ref="D26:D27"/>
    <mergeCell ref="E26:E2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38:E38"/>
    <mergeCell ref="F38:J38"/>
    <mergeCell ref="A39:E39"/>
    <mergeCell ref="F39:J39"/>
    <mergeCell ref="B36:B37"/>
    <mergeCell ref="D36:D37"/>
    <mergeCell ref="E36:E37"/>
    <mergeCell ref="F36:F37"/>
    <mergeCell ref="G36:G37"/>
    <mergeCell ref="H36:H37"/>
    <mergeCell ref="I36:I37"/>
    <mergeCell ref="J36:J37"/>
    <mergeCell ref="A32:A33"/>
    <mergeCell ref="C32:C33"/>
    <mergeCell ref="D32:D33"/>
    <mergeCell ref="E32:E33"/>
    <mergeCell ref="C36:C37"/>
    <mergeCell ref="A36:A37"/>
    <mergeCell ref="A34:A35"/>
    <mergeCell ref="C34:C35"/>
    <mergeCell ref="B34:B35"/>
    <mergeCell ref="J34:J35"/>
    <mergeCell ref="F32:F33"/>
    <mergeCell ref="G32:G33"/>
    <mergeCell ref="H32:H33"/>
    <mergeCell ref="I32:I33"/>
    <mergeCell ref="D34:D35"/>
    <mergeCell ref="E34:E35"/>
    <mergeCell ref="F34:F35"/>
    <mergeCell ref="G34:G35"/>
    <mergeCell ref="H34:H35"/>
    <mergeCell ref="I34:I35"/>
    <mergeCell ref="B32:B33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2021-09-08T08:06:59Z</cp:lastPrinted>
  <dcterms:created xsi:type="dcterms:W3CDTF">2019-06-27T05:34:00Z</dcterms:created>
  <dcterms:modified xsi:type="dcterms:W3CDTF">2021-09-16T11:02:05Z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