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'Приложение1'!$A$1:$G$196</definedName>
  </definedNames>
  <calcPr fullCalcOnLoad="1"/>
</workbook>
</file>

<file path=xl/sharedStrings.xml><?xml version="1.0" encoding="utf-8"?>
<sst xmlns="http://schemas.openxmlformats.org/spreadsheetml/2006/main" count="440" uniqueCount="289">
  <si>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</si>
  <si>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</si>
  <si>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</si>
  <si>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</si>
  <si>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</si>
  <si>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</si>
  <si>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</si>
  <si>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</si>
  <si>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</si>
  <si>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</si>
  <si>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</si>
  <si>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</si>
  <si>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</si>
  <si>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</si>
  <si>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</si>
  <si>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</si>
  <si>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</si>
  <si>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</si>
  <si>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</si>
  <si>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</si>
  <si>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</si>
  <si>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</si>
  <si>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</si>
  <si>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</si>
  <si>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</si>
  <si>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</si>
  <si>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</si>
  <si>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</si>
  <si>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</si>
  <si>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</si>
  <si>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</si>
  <si>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</si>
  <si>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</si>
  <si>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</si>
  <si>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</si>
  <si>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</si>
  <si>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</si>
  <si>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</si>
  <si>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</si>
  <si>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</si>
  <si>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</si>
  <si>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</si>
  <si>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</si>
  <si>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</si>
  <si>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</si>
  <si>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</si>
  <si>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</si>
  <si>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</si>
  <si>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</si>
  <si>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</si>
  <si>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</si>
  <si>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</si>
  <si>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</si>
  <si>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</si>
  <si>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</si>
  <si>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</si>
  <si>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</si>
  <si>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</si>
  <si>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</si>
  <si>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</si>
  <si>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</si>
  <si>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</si>
  <si>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</si>
  <si>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</si>
  <si>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</si>
  <si>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</si>
  <si>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</si>
  <si>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</si>
  <si>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</si>
  <si>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</si>
  <si>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</si>
  <si>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</si>
  <si>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</si>
  <si>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</si>
  <si>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</si>
  <si>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</si>
  <si>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</si>
  <si>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</si>
  <si>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</si>
  <si>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</si>
  <si>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</si>
  <si>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</si>
  <si>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</si>
  <si>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</si>
  <si>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</si>
  <si>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</si>
  <si>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</si>
  <si>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</si>
  <si>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</si>
  <si>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</si>
  <si>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</si>
  <si>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</si>
  <si>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</si>
  <si>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</si>
  <si>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</si>
  <si>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</si>
  <si>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</si>
  <si>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</si>
  <si>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</si>
  <si>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</si>
  <si>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</si>
  <si>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</si>
  <si>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</si>
  <si>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</si>
  <si>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</si>
  <si>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</si>
  <si>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</si>
  <si>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</si>
  <si>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</si>
  <si>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</si>
  <si>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</si>
  <si>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</si>
  <si>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</si>
  <si>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</si>
  <si>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</si>
  <si>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</si>
  <si>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</si>
  <si>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</si>
  <si>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</si>
  <si>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</si>
  <si>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</si>
  <si>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</si>
  <si>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</si>
  <si>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</si>
  <si>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</si>
  <si>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</si>
  <si>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</si>
  <si>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</si>
  <si>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</si>
  <si>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</si>
  <si>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</si>
  <si>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</si>
  <si>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</si>
  <si>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</si>
  <si>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</si>
  <si>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</si>
  <si>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</si>
  <si>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</si>
  <si>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</si>
  <si>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</si>
  <si>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</si>
  <si>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</si>
  <si>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</si>
  <si>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</si>
  <si>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</si>
  <si>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</si>
  <si>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</si>
  <si>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</si>
  <si>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</si>
  <si>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</si>
  <si>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</si>
  <si>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</si>
  <si>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</si>
  <si>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</si>
  <si>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</si>
  <si>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</si>
  <si>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</si>
  <si>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</si>
  <si>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</si>
  <si>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</si>
  <si>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</si>
  <si>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</si>
  <si>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</si>
  <si>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</si>
  <si>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</si>
  <si>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</si>
  <si>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</si>
  <si>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</si>
  <si>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</si>
  <si>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</si>
  <si>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</si>
  <si>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</si>
  <si>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</si>
  <si>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</si>
  <si>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</si>
  <si>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</si>
  <si>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</si>
  <si>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</si>
  <si>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</si>
  <si>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</si>
  <si>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</si>
  <si>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</si>
  <si>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</si>
  <si>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</si>
  <si>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</si>
  <si>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</si>
  <si>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</si>
  <si>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</si>
  <si>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</si>
  <si>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</si>
  <si>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</si>
  <si>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</si>
  <si>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</si>
  <si>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</si>
  <si>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</si>
  <si>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 xml:space="preserve"> Гулькевичский район</t>
    </r>
  </si>
  <si>
    <t>3.1.</t>
  </si>
  <si>
    <t>пески природные</t>
  </si>
  <si>
    <t>3.2.</t>
  </si>
  <si>
    <t>3.3.</t>
  </si>
  <si>
    <t>3.4.</t>
  </si>
  <si>
    <t>смеси песчано-гравийные</t>
  </si>
  <si>
    <t>3.5.</t>
  </si>
  <si>
    <t>3.6.</t>
  </si>
  <si>
    <t>3.7.</t>
  </si>
  <si>
    <t>3.8.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</si>
  <si>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</si>
  <si>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</si>
  <si>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</si>
  <si>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</si>
  <si>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</si>
  <si>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</si>
  <si>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</si>
  <si>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</si>
  <si>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</si>
  <si>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</si>
  <si>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</si>
  <si>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3.23.</t>
  </si>
  <si>
    <t>3.24.</t>
  </si>
  <si>
    <t>3.25.</t>
  </si>
  <si>
    <t>3.26.</t>
  </si>
  <si>
    <t>3.29.</t>
  </si>
  <si>
    <t>тыс. куб. м</t>
  </si>
  <si>
    <t>тыс. кв. м</t>
  </si>
  <si>
    <t>тыс. тонн</t>
  </si>
  <si>
    <t>млн. усл. кирп.</t>
  </si>
  <si>
    <t>тыс. Гкал</t>
  </si>
  <si>
    <t>Уровень регистрируемой безработицы (на конец периода)</t>
  </si>
  <si>
    <t>Заместитель главы муниципального образования</t>
  </si>
  <si>
    <t>С.А.Юрова</t>
  </si>
  <si>
    <t>3.9.</t>
  </si>
  <si>
    <t>3.10.</t>
  </si>
  <si>
    <t>3.22.</t>
  </si>
  <si>
    <t>гравий</t>
  </si>
  <si>
    <t>щебень</t>
  </si>
  <si>
    <t xml:space="preserve">Сальдированный финансовый результат (прибыль минус убыток) крупных и средних организаций по состоянию 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</si>
  <si>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</si>
  <si>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</si>
  <si>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</si>
  <si>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</si>
  <si>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</si>
  <si>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</si>
  <si>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</si>
  <si>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Мясо и субпродукты (10.11.12)</t>
  </si>
  <si>
    <t>Масло сливочное и пасты масляные (10.51.30)</t>
  </si>
  <si>
    <t>Сыр и творог, включая творог и творожные продукты для детей раннего возраста (10.51.40)</t>
  </si>
  <si>
    <t>Хлеб и хлебобулочные изделия, включая полуфабрикаты (10.71.11)</t>
  </si>
  <si>
    <t>Спреды растительно-сливочные, растительно-жировые (10.42.10.120)</t>
  </si>
  <si>
    <t>сыворотка молочная (10.51.55.110)</t>
  </si>
  <si>
    <t>сметана (10.51.52.200)</t>
  </si>
  <si>
    <t>крахмалы, кроме модифицированных (10.62.11.110)</t>
  </si>
  <si>
    <t>патока крахмальная (10.62.13.150)</t>
  </si>
  <si>
    <t>Жом свекловичный, багасса и прочие побочные продукты сахарного производства (10.81.20)</t>
  </si>
  <si>
    <t>Блоки оконные пластмассовые</t>
  </si>
  <si>
    <t>Двери, их коробки и пороги деревянные</t>
  </si>
  <si>
    <t>Известь негашеная</t>
  </si>
  <si>
    <t>Плиты из цемента, бетона или искусственного камня</t>
  </si>
  <si>
    <t>Кирпич строительный (включая камни) из цемента, бетона или искусственного камня</t>
  </si>
  <si>
    <t>Блоки и прочие изделия сборные строительные для зданий и сооружений из цемента, бетона или искусственного камня (23.61.12)</t>
  </si>
  <si>
    <t>Бетон, готовый для заливки (товарный бетон)</t>
  </si>
  <si>
    <t>Конструкции и детали конструкций из черных металлов</t>
  </si>
  <si>
    <t>Электроэнергия</t>
  </si>
  <si>
    <t>ГВт-час 
(млн КВт-часов)</t>
  </si>
  <si>
    <t>Пар и горячая вода</t>
  </si>
  <si>
    <t>Корма готовые для сельскохозяйственных животных (кроме муки и гранул из люцерны) (10.91.10)</t>
  </si>
  <si>
    <t/>
  </si>
  <si>
    <t>Смеси асфальтобетонные дорожные, аэродромные и асфальтобетон горячие</t>
  </si>
  <si>
    <t>министерства экономики</t>
  </si>
  <si>
    <t>Краснодарского края</t>
  </si>
  <si>
    <t>от 21.01.2021  №208-04-07-271/21</t>
  </si>
  <si>
    <t>кв. м</t>
  </si>
  <si>
    <t>3.30.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</si>
  <si>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</si>
  <si>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</si>
  <si>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Мальтодекстрин (10.62.13.140)</t>
  </si>
  <si>
    <t>3.31.</t>
  </si>
  <si>
    <t>Продукты крахмалсодержащие прочие (глютен, зародыш) (10.62.11.190)</t>
  </si>
  <si>
    <t>Сахар белый свекловичный в твердом состоянии без вкусоароматических или красящих добавок (10.81.12.110)</t>
  </si>
  <si>
    <t>3.32.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</si>
  <si>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</si>
  <si>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3.33.</t>
  </si>
  <si>
    <t xml:space="preserve">Меласса свекловичная </t>
  </si>
  <si>
    <t>Общий объем инвестиций крупных и средних организаций за счет всех источников финансирования (за янв.- сент. 2021г.)</t>
  </si>
  <si>
    <t>Гулькевичский район по экономическим вопросам</t>
  </si>
  <si>
    <t>Финансы на  1 декабря 2021 года*</t>
  </si>
  <si>
    <r>
      <t xml:space="preserve">за </t>
    </r>
    <r>
      <rPr>
        <b/>
        <u val="single"/>
        <sz val="10"/>
        <rFont val="Times New Roman"/>
        <family val="1"/>
      </rPr>
      <t>январь-декабрь</t>
    </r>
    <r>
      <rPr>
        <b/>
        <sz val="10"/>
        <rFont val="Times New Roman"/>
        <family val="1"/>
      </rPr>
      <t xml:space="preserve"> 2021 года</t>
    </r>
  </si>
  <si>
    <t>индекс цен на строительную продукцию за ноябрь 2021</t>
  </si>
  <si>
    <t>Численность безработных граждан, зарегистрированных в государственных учреждениях службы занятости по состоянию на  1 декабря 2021 года</t>
  </si>
  <si>
    <t>ФИО исполнителя, телефон: Е.Ф. Сафонова, (86160) 5-18-72; О.В. Богатенко, (86160) 3-35-08; К.Р. Лебедева, (86160) 5-18-74; 
                                                     И.В. Бондарева, (86160) 5-18-72; Е.В. Хомутова, (86160) 5-18-72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</si>
</sst>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"/>
    <numFmt numFmtId="188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172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172" fontId="4" fillId="0" borderId="0" xfId="0" applyNumberFormat="1" applyFont="1" applyFill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wrapText="1" indent="1"/>
    </xf>
    <xf numFmtId="172" fontId="4" fillId="0" borderId="15" xfId="0" applyNumberFormat="1" applyFont="1" applyFill="1" applyBorder="1" applyAlignment="1" applyProtection="1">
      <alignment horizontal="right" wrapText="1"/>
      <protection locked="0"/>
    </xf>
    <xf numFmtId="172" fontId="4" fillId="0" borderId="15" xfId="0" applyNumberFormat="1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right" wrapText="1"/>
    </xf>
    <xf numFmtId="49" fontId="4" fillId="0" borderId="16" xfId="0" applyNumberFormat="1" applyFont="1" applyFill="1" applyBorder="1" applyAlignment="1">
      <alignment horizontal="right" vertical="top"/>
    </xf>
    <xf numFmtId="0" fontId="6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 wrapText="1"/>
    </xf>
    <xf numFmtId="172" fontId="4" fillId="0" borderId="18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3"/>
    </xf>
    <xf numFmtId="0" fontId="4" fillId="0" borderId="12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2"/>
    </xf>
    <xf numFmtId="0" fontId="4" fillId="0" borderId="12" xfId="0" applyNumberFormat="1" applyFont="1" applyFill="1" applyBorder="1" applyAlignment="1">
      <alignment horizontal="right" vertical="top"/>
    </xf>
    <xf numFmtId="172" fontId="4" fillId="0" borderId="15" xfId="0" applyNumberFormat="1" applyFont="1" applyFill="1" applyBorder="1" applyAlignment="1" applyProtection="1">
      <alignment horizontal="right" wrapText="1"/>
      <protection/>
    </xf>
    <xf numFmtId="0" fontId="8" fillId="0" borderId="19" xfId="0" applyFont="1" applyFill="1" applyBorder="1" applyAlignment="1">
      <alignment horizontal="center"/>
    </xf>
    <xf numFmtId="172" fontId="8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right" vertical="top"/>
    </xf>
    <xf numFmtId="0" fontId="4" fillId="0" borderId="22" xfId="0" applyFont="1" applyFill="1" applyBorder="1" applyAlignment="1">
      <alignment horizontal="right" wrapText="1"/>
    </xf>
    <xf numFmtId="0" fontId="4" fillId="0" borderId="23" xfId="0" applyFont="1" applyFill="1" applyBorder="1" applyAlignment="1">
      <alignment/>
    </xf>
    <xf numFmtId="172" fontId="4" fillId="0" borderId="24" xfId="0" applyNumberFormat="1" applyFont="1" applyFill="1" applyBorder="1" applyAlignment="1">
      <alignment/>
    </xf>
    <xf numFmtId="49" fontId="6" fillId="0" borderId="23" xfId="0" applyNumberFormat="1" applyFont="1" applyFill="1" applyBorder="1" applyAlignment="1">
      <alignment/>
    </xf>
    <xf numFmtId="172" fontId="4" fillId="0" borderId="24" xfId="0" applyNumberFormat="1" applyFont="1" applyFill="1" applyBorder="1" applyAlignment="1">
      <alignment wrapText="1"/>
    </xf>
    <xf numFmtId="0" fontId="4" fillId="0" borderId="23" xfId="0" applyFont="1" applyFill="1" applyBorder="1" applyAlignment="1">
      <alignment horizontal="left"/>
    </xf>
    <xf numFmtId="172" fontId="4" fillId="0" borderId="24" xfId="0" applyNumberFormat="1" applyFont="1" applyFill="1" applyBorder="1" applyAlignment="1">
      <alignment horizontal="left"/>
    </xf>
    <xf numFmtId="0" fontId="12" fillId="0" borderId="24" xfId="0" applyFont="1" applyFill="1" applyBorder="1" applyAlignment="1">
      <alignment horizontal="left"/>
    </xf>
    <xf numFmtId="0" fontId="4" fillId="0" borderId="23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 wrapText="1"/>
      <protection locked="0"/>
    </xf>
    <xf numFmtId="17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2" fontId="0" fillId="0" borderId="0" xfId="33" applyNumberFormat="1" applyFont="1" applyFill="1" applyAlignment="1" quotePrefix="1">
      <alignment horizontal="right" wrapText="1"/>
      <protection/>
    </xf>
    <xf numFmtId="0" fontId="4" fillId="0" borderId="11" xfId="0" applyFont="1" applyFill="1" applyBorder="1" applyAlignment="1">
      <alignment horizontal="right"/>
    </xf>
    <xf numFmtId="172" fontId="4" fillId="0" borderId="25" xfId="0" applyNumberFormat="1" applyFont="1" applyFill="1" applyBorder="1" applyAlignment="1">
      <alignment horizontal="right" wrapText="1"/>
    </xf>
    <xf numFmtId="0" fontId="4" fillId="0" borderId="15" xfId="0" applyFont="1" applyFill="1" applyBorder="1" applyAlignment="1" applyProtection="1">
      <alignment horizontal="right" wrapText="1"/>
      <protection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right" wrapText="1"/>
    </xf>
    <xf numFmtId="177" fontId="4" fillId="0" borderId="11" xfId="0" applyNumberFormat="1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0" fontId="4" fillId="1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4" fillId="10" borderId="0" xfId="0" applyFont="1" applyFill="1" applyAlignment="1">
      <alignment horizontal="left" wrapText="1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24" xfId="0" applyFont="1" applyFill="1" applyBorder="1" applyAlignment="1" applyProtection="1">
      <alignment horizontal="center" wrapText="1"/>
      <protection locked="0"/>
    </xf>
    <xf numFmtId="49" fontId="4" fillId="0" borderId="26" xfId="0" applyNumberFormat="1" applyFont="1" applyFill="1" applyBorder="1" applyAlignment="1" applyProtection="1">
      <alignment horizontal="left" vertical="top" wrapText="1"/>
      <protection locked="0"/>
    </xf>
    <xf numFmtId="49" fontId="4" fillId="0" borderId="27" xfId="0" applyNumberFormat="1" applyFont="1" applyFill="1" applyBorder="1" applyAlignment="1" applyProtection="1">
      <alignment horizontal="left" vertical="top" wrapText="1"/>
      <protection locked="0"/>
    </xf>
    <xf numFmtId="49" fontId="4" fillId="0" borderId="28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172" fontId="4" fillId="0" borderId="15" xfId="0" applyNumberFormat="1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 applyProtection="1">
      <alignment wrapText="1"/>
      <protection/>
    </xf>
    <xf numFmtId="172" fontId="4" fillId="0" borderId="15" xfId="0" applyNumberFormat="1" applyFont="1" applyFill="1" applyBorder="1" applyAlignment="1">
      <alignment vertical="center" wrapText="1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right" wrapText="1"/>
    </xf>
    <xf numFmtId="172" fontId="48" fillId="0" borderId="15" xfId="0" applyNumberFormat="1" applyFont="1" applyFill="1" applyBorder="1" applyAlignment="1">
      <alignment horizontal="right" wrapText="1"/>
    </xf>
    <xf numFmtId="0" fontId="4" fillId="0" borderId="15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8"/>
  <sheetViews>
    <sheetView tabSelected="1" view="pageBreakPreview" zoomScaleSheetLayoutView="100" zoomScalePageLayoutView="0" workbookViewId="0" topLeftCell="A1">
      <pane ySplit="13" topLeftCell="A182" activePane="bottomLeft" state="frozen"/>
      <selection pane="topLeft" activeCell="A1" sqref="A1"/>
      <selection pane="bottomLeft" activeCell="A196" sqref="A196:F196"/>
    </sheetView>
  </sheetViews>
  <sheetFormatPr defaultColWidth="9.00390625" defaultRowHeight="12.75"/>
  <cols>
    <col min="1" max="1" width="5.25390625" style="25" customWidth="1"/>
    <col min="2" max="2" width="52.875" style="26" customWidth="1"/>
    <col min="3" max="3" width="10.625" style="27" customWidth="1"/>
    <col min="4" max="4" width="10.75390625" style="28" customWidth="1"/>
    <col min="5" max="5" width="10.75390625" style="26" customWidth="1"/>
    <col min="6" max="6" width="8.75390625" style="29" customWidth="1"/>
    <col min="7" max="7" width="0" style="3" hidden="1" customWidth="1"/>
    <col min="8" max="16384" width="9.125" style="3" customWidth="1"/>
  </cols>
  <sheetData>
    <row r="1" spans="1:6" ht="12.75" customHeight="1">
      <c r="A1" s="33"/>
      <c r="B1" s="4"/>
      <c r="C1" s="4"/>
      <c r="D1" s="1" t="s">
        <v>189</v>
      </c>
      <c r="F1" s="4"/>
    </row>
    <row r="2" spans="1:6" ht="12.75" customHeight="1">
      <c r="A2" s="33"/>
      <c r="B2" s="4"/>
      <c r="C2" s="4"/>
      <c r="D2" s="1" t="s">
        <v>267</v>
      </c>
      <c r="F2" s="4"/>
    </row>
    <row r="3" spans="1:6" ht="12.75" customHeight="1">
      <c r="A3" s="33"/>
      <c r="B3" s="4"/>
      <c r="C3" s="4"/>
      <c r="D3" s="1" t="s">
        <v>268</v>
      </c>
      <c r="F3" s="4"/>
    </row>
    <row r="4" spans="1:6" ht="15.75">
      <c r="A4" s="5"/>
      <c r="B4" s="5"/>
      <c r="C4" s="5"/>
      <c r="D4" s="1" t="s">
        <v>269</v>
      </c>
      <c r="F4" s="5"/>
    </row>
    <row r="5" spans="1:6" ht="8.25" customHeight="1">
      <c r="A5" s="40"/>
      <c r="B5" s="6"/>
      <c r="C5" s="6"/>
      <c r="D5" s="6"/>
      <c r="E5" s="89"/>
      <c r="F5" s="89"/>
    </row>
    <row r="6" spans="1:6" ht="12" customHeight="1">
      <c r="A6" s="90" t="s">
        <v>0</v>
      </c>
      <c r="B6" s="90"/>
      <c r="C6" s="90"/>
      <c r="D6" s="90"/>
      <c r="E6" s="90"/>
      <c r="F6" s="90"/>
    </row>
    <row r="7" spans="1:6" ht="14.25" customHeight="1">
      <c r="A7" s="91" t="s">
        <v>195</v>
      </c>
      <c r="B7" s="91"/>
      <c r="C7" s="91"/>
      <c r="D7" s="91"/>
      <c r="E7" s="91"/>
      <c r="F7" s="91"/>
    </row>
    <row r="8" spans="1:6" ht="10.5" customHeight="1">
      <c r="A8" s="98" t="s">
        <v>58</v>
      </c>
      <c r="B8" s="98"/>
      <c r="C8" s="98"/>
      <c r="D8" s="98"/>
      <c r="E8" s="98"/>
      <c r="F8" s="98"/>
    </row>
    <row r="9" spans="1:6" ht="14.25" customHeight="1">
      <c r="A9" s="91" t="s">
        <v>285</v>
      </c>
      <c r="B9" s="91"/>
      <c r="C9" s="91"/>
      <c r="D9" s="91"/>
      <c r="E9" s="91"/>
      <c r="F9" s="91"/>
    </row>
    <row r="10" spans="1:6" ht="12" customHeight="1">
      <c r="A10" s="99" t="s">
        <v>191</v>
      </c>
      <c r="B10" s="99"/>
      <c r="C10" s="7"/>
      <c r="D10" s="7"/>
      <c r="E10" s="7"/>
      <c r="F10" s="41"/>
    </row>
    <row r="11" spans="1:6" ht="12.75" customHeight="1" thickBot="1">
      <c r="A11" s="40"/>
      <c r="B11" s="2"/>
      <c r="C11" s="8"/>
      <c r="D11" s="7"/>
      <c r="E11" s="2"/>
      <c r="F11" s="39"/>
    </row>
    <row r="12" spans="1:6" ht="62.25" customHeight="1" thickBot="1">
      <c r="A12" s="42" t="s">
        <v>1</v>
      </c>
      <c r="B12" s="9" t="s">
        <v>2</v>
      </c>
      <c r="C12" s="9" t="s">
        <v>193</v>
      </c>
      <c r="D12" s="9" t="s">
        <v>146</v>
      </c>
      <c r="E12" s="9" t="s">
        <v>192</v>
      </c>
      <c r="F12" s="43" t="s">
        <v>147</v>
      </c>
    </row>
    <row r="13" spans="1:6" s="10" customFormat="1" ht="12">
      <c r="A13" s="46"/>
      <c r="B13" s="64"/>
      <c r="C13" s="64"/>
      <c r="D13" s="64"/>
      <c r="E13" s="64"/>
      <c r="F13" s="65"/>
    </row>
    <row r="14" spans="1:6" ht="12.75">
      <c r="A14" s="53"/>
      <c r="B14" s="54" t="s">
        <v>69</v>
      </c>
      <c r="C14" s="55"/>
      <c r="D14" s="56"/>
      <c r="E14" s="57"/>
      <c r="F14" s="58"/>
    </row>
    <row r="15" spans="1:6" ht="12.75">
      <c r="A15" s="44" t="s">
        <v>89</v>
      </c>
      <c r="B15" s="11" t="s">
        <v>61</v>
      </c>
      <c r="C15" s="12" t="s">
        <v>47</v>
      </c>
      <c r="D15" s="13">
        <v>85</v>
      </c>
      <c r="E15" s="14">
        <v>82</v>
      </c>
      <c r="F15" s="51">
        <f>D15/E15*100</f>
        <v>103.65853658536585</v>
      </c>
    </row>
    <row r="16" spans="1:6" ht="12.75">
      <c r="A16" s="15"/>
      <c r="B16" s="59" t="s">
        <v>53</v>
      </c>
      <c r="C16" s="12" t="s">
        <v>47</v>
      </c>
      <c r="D16" s="13">
        <v>17</v>
      </c>
      <c r="E16" s="14">
        <v>14</v>
      </c>
      <c r="F16" s="51">
        <f>D16/E16*100</f>
        <v>121.42857142857142</v>
      </c>
    </row>
    <row r="17" spans="1:9" ht="38.25">
      <c r="A17" s="15" t="s">
        <v>90</v>
      </c>
      <c r="B17" s="14" t="s">
        <v>143</v>
      </c>
      <c r="C17" s="31" t="s">
        <v>6</v>
      </c>
      <c r="D17" s="80">
        <f>D18+D19+D45+D46</f>
        <v>15971919.599999998</v>
      </c>
      <c r="E17" s="80">
        <f>E18+E19+E45+E46</f>
        <v>12008158.699999997</v>
      </c>
      <c r="F17" s="51">
        <f>D17/E17*100</f>
        <v>133.0088983584136</v>
      </c>
      <c r="G17" s="77"/>
      <c r="H17" s="77"/>
      <c r="I17" s="77"/>
    </row>
    <row r="18" spans="1:7" ht="12.75">
      <c r="A18" s="15" t="s">
        <v>87</v>
      </c>
      <c r="B18" s="14" t="s">
        <v>59</v>
      </c>
      <c r="C18" s="31" t="s">
        <v>6</v>
      </c>
      <c r="D18" s="13">
        <v>51466.1</v>
      </c>
      <c r="E18" s="13">
        <v>112916.7</v>
      </c>
      <c r="F18" s="51">
        <f>D18/E18*100</f>
        <v>45.578820493337126</v>
      </c>
      <c r="G18" s="78"/>
    </row>
    <row r="19" spans="1:8" ht="12.75">
      <c r="A19" s="15" t="s">
        <v>88</v>
      </c>
      <c r="B19" s="14" t="s">
        <v>60</v>
      </c>
      <c r="C19" s="31" t="s">
        <v>6</v>
      </c>
      <c r="D19" s="13">
        <v>15485057.1</v>
      </c>
      <c r="E19" s="13">
        <v>11493080.1</v>
      </c>
      <c r="F19" s="51">
        <f>D19/E19*100</f>
        <v>134.73374382903674</v>
      </c>
      <c r="G19" s="78"/>
      <c r="H19" s="78"/>
    </row>
    <row r="20" spans="1:6" ht="12.75">
      <c r="A20" s="15"/>
      <c r="B20" s="12" t="s">
        <v>132</v>
      </c>
      <c r="C20" s="31"/>
      <c r="D20" s="13"/>
      <c r="E20" s="13"/>
      <c r="F20" s="51"/>
    </row>
    <row r="21" spans="1:8" ht="12.75" customHeight="1">
      <c r="A21" s="15"/>
      <c r="B21" s="11" t="s">
        <v>148</v>
      </c>
      <c r="C21" s="31" t="s">
        <v>6</v>
      </c>
      <c r="D21" s="13">
        <v>11646451.4</v>
      </c>
      <c r="E21" s="13">
        <v>7882958.9</v>
      </c>
      <c r="F21" s="51">
        <f>D21/E21*100</f>
        <v>147.7421301790626</v>
      </c>
      <c r="G21" s="77"/>
      <c r="H21" s="77"/>
    </row>
    <row r="22" spans="1:6" ht="12.75" customHeight="1">
      <c r="A22" s="15"/>
      <c r="B22" s="11" t="s">
        <v>149</v>
      </c>
      <c r="C22" s="31" t="s">
        <v>6</v>
      </c>
      <c r="D22" s="13"/>
      <c r="E22" s="13"/>
      <c r="F22" s="51"/>
    </row>
    <row r="23" spans="1:8" ht="12.75" customHeight="1">
      <c r="A23" s="15"/>
      <c r="B23" s="11" t="s">
        <v>150</v>
      </c>
      <c r="C23" s="31" t="s">
        <v>6</v>
      </c>
      <c r="D23" s="13"/>
      <c r="E23" s="13"/>
      <c r="F23" s="51"/>
      <c r="G23" s="77"/>
      <c r="H23" s="77"/>
    </row>
    <row r="24" spans="1:6" ht="12.75" customHeight="1">
      <c r="A24" s="15"/>
      <c r="B24" s="11" t="s">
        <v>151</v>
      </c>
      <c r="C24" s="31" t="s">
        <v>6</v>
      </c>
      <c r="D24" s="13"/>
      <c r="E24" s="13"/>
      <c r="F24" s="51"/>
    </row>
    <row r="25" spans="1:6" ht="12.75">
      <c r="A25" s="15"/>
      <c r="B25" s="11" t="s">
        <v>152</v>
      </c>
      <c r="C25" s="31" t="s">
        <v>6</v>
      </c>
      <c r="D25" s="13"/>
      <c r="E25" s="13"/>
      <c r="F25" s="51"/>
    </row>
    <row r="26" spans="1:6" ht="12.75">
      <c r="A26" s="15"/>
      <c r="B26" s="11" t="s">
        <v>153</v>
      </c>
      <c r="C26" s="31" t="s">
        <v>6</v>
      </c>
      <c r="D26" s="13"/>
      <c r="E26" s="13"/>
      <c r="F26" s="51"/>
    </row>
    <row r="27" spans="1:6" ht="38.25">
      <c r="A27" s="15"/>
      <c r="B27" s="11" t="s">
        <v>154</v>
      </c>
      <c r="C27" s="31" t="s">
        <v>6</v>
      </c>
      <c r="D27" s="13">
        <v>10221</v>
      </c>
      <c r="E27" s="13"/>
      <c r="F27" s="51"/>
    </row>
    <row r="28" spans="1:6" ht="12.75">
      <c r="A28" s="15"/>
      <c r="B28" s="11" t="s">
        <v>155</v>
      </c>
      <c r="C28" s="31" t="s">
        <v>6</v>
      </c>
      <c r="D28" s="13"/>
      <c r="E28" s="13"/>
      <c r="F28" s="51"/>
    </row>
    <row r="29" spans="1:6" ht="25.5">
      <c r="A29" s="15"/>
      <c r="B29" s="11" t="s">
        <v>156</v>
      </c>
      <c r="C29" s="31" t="s">
        <v>6</v>
      </c>
      <c r="D29" s="13"/>
      <c r="E29" s="13"/>
      <c r="F29" s="51"/>
    </row>
    <row r="30" spans="1:6" ht="12.75">
      <c r="A30" s="15"/>
      <c r="B30" s="11" t="s">
        <v>157</v>
      </c>
      <c r="C30" s="31" t="s">
        <v>6</v>
      </c>
      <c r="D30" s="13"/>
      <c r="E30" s="13"/>
      <c r="F30" s="51"/>
    </row>
    <row r="31" spans="1:6" ht="12.75">
      <c r="A31" s="15"/>
      <c r="B31" s="11" t="s">
        <v>158</v>
      </c>
      <c r="C31" s="31" t="s">
        <v>6</v>
      </c>
      <c r="D31" s="13">
        <v>753</v>
      </c>
      <c r="E31" s="13">
        <v>1468</v>
      </c>
      <c r="F31" s="51">
        <f>D31/E31*100</f>
        <v>51.29427792915532</v>
      </c>
    </row>
    <row r="32" spans="1:6" ht="25.5">
      <c r="A32" s="15"/>
      <c r="B32" s="11" t="s">
        <v>159</v>
      </c>
      <c r="C32" s="31" t="s">
        <v>6</v>
      </c>
      <c r="D32" s="13"/>
      <c r="E32" s="13"/>
      <c r="F32" s="51"/>
    </row>
    <row r="33" spans="1:6" ht="12.75">
      <c r="A33" s="15"/>
      <c r="B33" s="11" t="s">
        <v>70</v>
      </c>
      <c r="C33" s="31" t="s">
        <v>6</v>
      </c>
      <c r="D33" s="13">
        <v>17905</v>
      </c>
      <c r="E33" s="13" t="s">
        <v>265</v>
      </c>
      <c r="F33" s="51">
        <v>0</v>
      </c>
    </row>
    <row r="34" spans="1:6" ht="12.75" customHeight="1">
      <c r="A34" s="15"/>
      <c r="B34" s="11" t="s">
        <v>160</v>
      </c>
      <c r="C34" s="31" t="s">
        <v>6</v>
      </c>
      <c r="D34" s="13">
        <v>3737394</v>
      </c>
      <c r="E34" s="13">
        <v>3339511.5</v>
      </c>
      <c r="F34" s="51">
        <f>D34/E34*100</f>
        <v>111.9143922696478</v>
      </c>
    </row>
    <row r="35" spans="1:6" ht="12.75">
      <c r="A35" s="15"/>
      <c r="B35" s="11" t="s">
        <v>161</v>
      </c>
      <c r="C35" s="31" t="s">
        <v>6</v>
      </c>
      <c r="D35" s="13"/>
      <c r="E35" s="13"/>
      <c r="F35" s="51"/>
    </row>
    <row r="36" spans="1:6" ht="25.5">
      <c r="A36" s="15"/>
      <c r="B36" s="11" t="s">
        <v>162</v>
      </c>
      <c r="C36" s="31" t="s">
        <v>6</v>
      </c>
      <c r="D36" s="13">
        <v>41499.7</v>
      </c>
      <c r="E36" s="13">
        <v>82107.7</v>
      </c>
      <c r="F36" s="51">
        <f>D36/E36*100</f>
        <v>50.54300631974833</v>
      </c>
    </row>
    <row r="37" spans="1:6" ht="12.75" customHeight="1">
      <c r="A37" s="15"/>
      <c r="B37" s="11" t="s">
        <v>163</v>
      </c>
      <c r="C37" s="31" t="s">
        <v>6</v>
      </c>
      <c r="D37" s="13"/>
      <c r="E37" s="13"/>
      <c r="F37" s="51"/>
    </row>
    <row r="38" spans="1:6" ht="12.75">
      <c r="A38" s="15"/>
      <c r="B38" s="11" t="s">
        <v>164</v>
      </c>
      <c r="C38" s="31" t="s">
        <v>6</v>
      </c>
      <c r="D38" s="13"/>
      <c r="E38" s="13"/>
      <c r="F38" s="51"/>
    </row>
    <row r="39" spans="1:8" ht="25.5">
      <c r="A39" s="15"/>
      <c r="B39" s="11" t="s">
        <v>165</v>
      </c>
      <c r="C39" s="31" t="s">
        <v>6</v>
      </c>
      <c r="D39" s="13" t="s">
        <v>265</v>
      </c>
      <c r="E39" s="13">
        <v>161952</v>
      </c>
      <c r="F39" s="51">
        <v>0</v>
      </c>
      <c r="G39" s="77"/>
      <c r="H39" s="77"/>
    </row>
    <row r="40" spans="1:7" ht="25.5">
      <c r="A40" s="15"/>
      <c r="B40" s="11" t="s">
        <v>166</v>
      </c>
      <c r="C40" s="31" t="s">
        <v>6</v>
      </c>
      <c r="D40" s="13"/>
      <c r="E40" s="13"/>
      <c r="F40" s="51"/>
      <c r="G40" s="79"/>
    </row>
    <row r="41" spans="1:6" ht="12.75">
      <c r="A41" s="15"/>
      <c r="B41" s="11" t="s">
        <v>167</v>
      </c>
      <c r="C41" s="31" t="s">
        <v>6</v>
      </c>
      <c r="D41" s="13"/>
      <c r="E41" s="13"/>
      <c r="F41" s="51"/>
    </row>
    <row r="42" spans="1:6" ht="12.75">
      <c r="A42" s="15"/>
      <c r="B42" s="11" t="s">
        <v>168</v>
      </c>
      <c r="C42" s="31" t="s">
        <v>6</v>
      </c>
      <c r="D42" s="13"/>
      <c r="E42" s="13"/>
      <c r="F42" s="51"/>
    </row>
    <row r="43" spans="1:6" ht="12.75">
      <c r="A43" s="15"/>
      <c r="B43" s="11" t="s">
        <v>169</v>
      </c>
      <c r="C43" s="31" t="s">
        <v>6</v>
      </c>
      <c r="D43" s="13"/>
      <c r="E43" s="13"/>
      <c r="F43" s="51"/>
    </row>
    <row r="44" spans="1:6" ht="15" customHeight="1">
      <c r="A44" s="15"/>
      <c r="B44" s="11" t="s">
        <v>170</v>
      </c>
      <c r="C44" s="31" t="s">
        <v>6</v>
      </c>
      <c r="D44" s="13">
        <v>30833</v>
      </c>
      <c r="E44" s="13">
        <v>25082</v>
      </c>
      <c r="F44" s="51">
        <f>D44/E44*100</f>
        <v>122.9287935571326</v>
      </c>
    </row>
    <row r="45" spans="1:7" ht="25.5">
      <c r="A45" s="15" t="s">
        <v>91</v>
      </c>
      <c r="B45" s="11" t="s">
        <v>171</v>
      </c>
      <c r="C45" s="31" t="s">
        <v>6</v>
      </c>
      <c r="D45" s="13">
        <v>230990.2</v>
      </c>
      <c r="E45" s="13">
        <v>205395.7</v>
      </c>
      <c r="F45" s="51">
        <f>D45/E45*100</f>
        <v>112.46106904867044</v>
      </c>
      <c r="G45" s="78"/>
    </row>
    <row r="46" spans="1:7" ht="25.5">
      <c r="A46" s="15" t="s">
        <v>172</v>
      </c>
      <c r="B46" s="14" t="s">
        <v>173</v>
      </c>
      <c r="C46" s="31" t="s">
        <v>6</v>
      </c>
      <c r="D46" s="13">
        <v>204406.2</v>
      </c>
      <c r="E46" s="13">
        <v>196766.2</v>
      </c>
      <c r="F46" s="51">
        <f>D46/E46*100</f>
        <v>103.88278068082832</v>
      </c>
      <c r="G46" s="78"/>
    </row>
    <row r="47" spans="1:6" ht="12.75">
      <c r="A47" s="15" t="s">
        <v>92</v>
      </c>
      <c r="B47" s="14" t="s">
        <v>57</v>
      </c>
      <c r="C47" s="31" t="s">
        <v>86</v>
      </c>
      <c r="D47" s="80"/>
      <c r="E47" s="80"/>
      <c r="F47" s="81"/>
    </row>
    <row r="48" spans="1:6" ht="12.75" customHeight="1">
      <c r="A48" s="15" t="s">
        <v>196</v>
      </c>
      <c r="B48" s="14" t="s">
        <v>197</v>
      </c>
      <c r="C48" s="31" t="s">
        <v>222</v>
      </c>
      <c r="D48" s="13">
        <v>69.292</v>
      </c>
      <c r="E48" s="13">
        <v>301.17</v>
      </c>
      <c r="F48" s="81">
        <f aca="true" t="shared" si="0" ref="F48:F78">D48/E48*100</f>
        <v>23.00760367898529</v>
      </c>
    </row>
    <row r="49" spans="1:6" ht="12.75">
      <c r="A49" s="15" t="s">
        <v>198</v>
      </c>
      <c r="B49" s="14" t="s">
        <v>233</v>
      </c>
      <c r="C49" s="31" t="s">
        <v>222</v>
      </c>
      <c r="D49" s="13" t="s">
        <v>265</v>
      </c>
      <c r="E49" s="13">
        <v>41.207</v>
      </c>
      <c r="F49" s="81">
        <v>0</v>
      </c>
    </row>
    <row r="50" spans="1:6" ht="12.75">
      <c r="A50" s="15" t="s">
        <v>199</v>
      </c>
      <c r="B50" s="14" t="s">
        <v>234</v>
      </c>
      <c r="C50" s="31" t="s">
        <v>222</v>
      </c>
      <c r="D50" s="13" t="s">
        <v>265</v>
      </c>
      <c r="E50" s="13">
        <v>84</v>
      </c>
      <c r="F50" s="81">
        <v>0</v>
      </c>
    </row>
    <row r="51" spans="1:6" ht="12.75">
      <c r="A51" s="15" t="s">
        <v>200</v>
      </c>
      <c r="B51" s="14" t="s">
        <v>201</v>
      </c>
      <c r="C51" s="31" t="s">
        <v>222</v>
      </c>
      <c r="D51" s="13">
        <v>15.2</v>
      </c>
      <c r="E51" s="13">
        <v>9.5</v>
      </c>
      <c r="F51" s="81">
        <f t="shared" si="0"/>
        <v>160</v>
      </c>
    </row>
    <row r="52" spans="1:6" ht="12.75">
      <c r="A52" s="15" t="s">
        <v>202</v>
      </c>
      <c r="B52" s="14" t="s">
        <v>256</v>
      </c>
      <c r="C52" s="31" t="s">
        <v>223</v>
      </c>
      <c r="D52" s="13">
        <v>207.358</v>
      </c>
      <c r="E52" s="13">
        <v>217.866</v>
      </c>
      <c r="F52" s="51">
        <f t="shared" si="0"/>
        <v>95.17685182635198</v>
      </c>
    </row>
    <row r="53" spans="1:6" ht="12.75">
      <c r="A53" s="15" t="s">
        <v>203</v>
      </c>
      <c r="B53" s="14" t="s">
        <v>255</v>
      </c>
      <c r="C53" s="31" t="s">
        <v>224</v>
      </c>
      <c r="D53" s="13">
        <v>18.885</v>
      </c>
      <c r="E53" s="13">
        <v>23.21</v>
      </c>
      <c r="F53" s="51">
        <f t="shared" si="0"/>
        <v>81.36579060749676</v>
      </c>
    </row>
    <row r="54" spans="1:6" ht="25.5">
      <c r="A54" s="15" t="s">
        <v>204</v>
      </c>
      <c r="B54" s="14" t="s">
        <v>257</v>
      </c>
      <c r="C54" s="12" t="s">
        <v>225</v>
      </c>
      <c r="D54" s="13">
        <v>57.326</v>
      </c>
      <c r="E54" s="13">
        <v>47.3</v>
      </c>
      <c r="F54" s="51">
        <f t="shared" si="0"/>
        <v>121.19661733615223</v>
      </c>
    </row>
    <row r="55" spans="1:6" ht="37.5" customHeight="1">
      <c r="A55" s="15" t="s">
        <v>205</v>
      </c>
      <c r="B55" s="14" t="s">
        <v>258</v>
      </c>
      <c r="C55" s="100" t="s">
        <v>222</v>
      </c>
      <c r="D55" s="13">
        <v>255.922</v>
      </c>
      <c r="E55" s="13">
        <v>245.513</v>
      </c>
      <c r="F55" s="51">
        <f t="shared" si="0"/>
        <v>104.23969402842212</v>
      </c>
    </row>
    <row r="56" spans="1:6" ht="12.75">
      <c r="A56" s="15" t="s">
        <v>230</v>
      </c>
      <c r="B56" s="14" t="s">
        <v>259</v>
      </c>
      <c r="C56" s="31" t="s">
        <v>222</v>
      </c>
      <c r="D56" s="13">
        <v>4.829</v>
      </c>
      <c r="E56" s="13">
        <v>5.459</v>
      </c>
      <c r="F56" s="51">
        <f t="shared" si="0"/>
        <v>88.4594248030775</v>
      </c>
    </row>
    <row r="57" spans="1:6" ht="25.5">
      <c r="A57" s="15" t="s">
        <v>231</v>
      </c>
      <c r="B57" s="14" t="s">
        <v>266</v>
      </c>
      <c r="C57" s="100" t="s">
        <v>77</v>
      </c>
      <c r="D57" s="13">
        <v>65923</v>
      </c>
      <c r="E57" s="13">
        <v>104436</v>
      </c>
      <c r="F57" s="51">
        <f t="shared" si="0"/>
        <v>63.12286950859857</v>
      </c>
    </row>
    <row r="58" spans="1:6" ht="12.75">
      <c r="A58" s="15" t="s">
        <v>206</v>
      </c>
      <c r="B58" s="14" t="s">
        <v>253</v>
      </c>
      <c r="C58" s="31" t="s">
        <v>270</v>
      </c>
      <c r="D58" s="13">
        <v>93146.79</v>
      </c>
      <c r="E58" s="13">
        <v>88218</v>
      </c>
      <c r="F58" s="51">
        <f t="shared" si="0"/>
        <v>105.58705706318439</v>
      </c>
    </row>
    <row r="59" spans="1:6" ht="12.75">
      <c r="A59" s="15" t="s">
        <v>207</v>
      </c>
      <c r="B59" s="14" t="s">
        <v>254</v>
      </c>
      <c r="C59" s="31" t="s">
        <v>223</v>
      </c>
      <c r="D59" s="13">
        <v>54.341</v>
      </c>
      <c r="E59" s="13">
        <v>64.437</v>
      </c>
      <c r="F59" s="51">
        <f t="shared" si="0"/>
        <v>84.33198317736704</v>
      </c>
    </row>
    <row r="60" spans="1:6" ht="12.75">
      <c r="A60" s="15" t="s">
        <v>208</v>
      </c>
      <c r="B60" s="14" t="s">
        <v>260</v>
      </c>
      <c r="C60" s="31" t="s">
        <v>224</v>
      </c>
      <c r="D60" s="13">
        <v>0.337</v>
      </c>
      <c r="E60" s="13">
        <v>1.479</v>
      </c>
      <c r="F60" s="51">
        <f t="shared" si="0"/>
        <v>22.785665990534145</v>
      </c>
    </row>
    <row r="61" spans="1:6" ht="38.25">
      <c r="A61" s="15" t="s">
        <v>209</v>
      </c>
      <c r="B61" s="14" t="s">
        <v>279</v>
      </c>
      <c r="C61" s="100" t="s">
        <v>29</v>
      </c>
      <c r="D61" s="13" t="s">
        <v>265</v>
      </c>
      <c r="E61" s="13">
        <v>12</v>
      </c>
      <c r="F61" s="52">
        <v>0</v>
      </c>
    </row>
    <row r="62" spans="1:6" ht="38.25">
      <c r="A62" s="15" t="s">
        <v>210</v>
      </c>
      <c r="B62" s="101" t="s">
        <v>261</v>
      </c>
      <c r="C62" s="102" t="s">
        <v>262</v>
      </c>
      <c r="D62" s="13">
        <v>17.105</v>
      </c>
      <c r="E62" s="13">
        <v>10.452</v>
      </c>
      <c r="F62" s="51">
        <f t="shared" si="0"/>
        <v>163.65288939915806</v>
      </c>
    </row>
    <row r="63" spans="1:6" ht="12.75">
      <c r="A63" s="15" t="s">
        <v>211</v>
      </c>
      <c r="B63" s="14" t="s">
        <v>263</v>
      </c>
      <c r="C63" s="31" t="s">
        <v>226</v>
      </c>
      <c r="D63" s="13">
        <v>429.944</v>
      </c>
      <c r="E63" s="13">
        <v>357.886</v>
      </c>
      <c r="F63" s="51">
        <f t="shared" si="0"/>
        <v>120.13434445605584</v>
      </c>
    </row>
    <row r="64" spans="1:6" ht="12.75">
      <c r="A64" s="15" t="s">
        <v>212</v>
      </c>
      <c r="B64" s="101" t="s">
        <v>243</v>
      </c>
      <c r="C64" s="102" t="s">
        <v>77</v>
      </c>
      <c r="D64" s="13">
        <v>36228.5</v>
      </c>
      <c r="E64" s="13">
        <v>28525.6</v>
      </c>
      <c r="F64" s="51">
        <f>D64/E64*100</f>
        <v>127.0034635555431</v>
      </c>
    </row>
    <row r="65" spans="1:6" ht="12.75">
      <c r="A65" s="15" t="s">
        <v>213</v>
      </c>
      <c r="B65" s="101" t="s">
        <v>244</v>
      </c>
      <c r="C65" s="102" t="s">
        <v>77</v>
      </c>
      <c r="D65" s="13">
        <v>68.7</v>
      </c>
      <c r="E65" s="13">
        <v>313.9</v>
      </c>
      <c r="F65" s="51">
        <f t="shared" si="0"/>
        <v>21.885950939789744</v>
      </c>
    </row>
    <row r="66" spans="1:6" ht="25.5">
      <c r="A66" s="15" t="s">
        <v>214</v>
      </c>
      <c r="B66" s="101" t="s">
        <v>245</v>
      </c>
      <c r="C66" s="100" t="s">
        <v>77</v>
      </c>
      <c r="D66" s="13">
        <v>1497.8</v>
      </c>
      <c r="E66" s="13">
        <v>1685.5</v>
      </c>
      <c r="F66" s="51">
        <f t="shared" si="0"/>
        <v>88.86383862355383</v>
      </c>
    </row>
    <row r="67" spans="1:6" ht="25.5">
      <c r="A67" s="15" t="s">
        <v>215</v>
      </c>
      <c r="B67" s="101" t="s">
        <v>247</v>
      </c>
      <c r="C67" s="100" t="s">
        <v>77</v>
      </c>
      <c r="D67" s="13">
        <v>300.3</v>
      </c>
      <c r="E67" s="13">
        <v>255.1</v>
      </c>
      <c r="F67" s="51">
        <f t="shared" si="0"/>
        <v>117.718541748334</v>
      </c>
    </row>
    <row r="68" spans="1:6" ht="12.75">
      <c r="A68" s="15" t="s">
        <v>216</v>
      </c>
      <c r="B68" s="101" t="s">
        <v>249</v>
      </c>
      <c r="C68" s="100" t="s">
        <v>77</v>
      </c>
      <c r="D68" s="13">
        <v>1694.2</v>
      </c>
      <c r="E68" s="13">
        <v>1859.9</v>
      </c>
      <c r="F68" s="51">
        <f t="shared" si="0"/>
        <v>91.09091886660573</v>
      </c>
    </row>
    <row r="69" spans="1:6" ht="12.75">
      <c r="A69" s="15" t="s">
        <v>232</v>
      </c>
      <c r="B69" s="101" t="s">
        <v>248</v>
      </c>
      <c r="C69" s="100" t="s">
        <v>77</v>
      </c>
      <c r="D69" s="13" t="s">
        <v>265</v>
      </c>
      <c r="E69" s="13">
        <v>476.5</v>
      </c>
      <c r="F69" s="51">
        <v>0</v>
      </c>
    </row>
    <row r="70" spans="1:6" ht="25.5">
      <c r="A70" s="15" t="s">
        <v>217</v>
      </c>
      <c r="B70" s="101" t="s">
        <v>246</v>
      </c>
      <c r="C70" s="100" t="s">
        <v>77</v>
      </c>
      <c r="D70" s="13">
        <v>9.61</v>
      </c>
      <c r="E70" s="13">
        <v>22.76</v>
      </c>
      <c r="F70" s="51">
        <f t="shared" si="0"/>
        <v>42.223198594024595</v>
      </c>
    </row>
    <row r="71" spans="1:6" ht="12.75">
      <c r="A71" s="15" t="s">
        <v>218</v>
      </c>
      <c r="B71" s="101" t="s">
        <v>250</v>
      </c>
      <c r="C71" s="100" t="s">
        <v>77</v>
      </c>
      <c r="D71" s="13">
        <v>35352</v>
      </c>
      <c r="E71" s="13">
        <v>38456</v>
      </c>
      <c r="F71" s="51">
        <f t="shared" si="0"/>
        <v>91.92843769502808</v>
      </c>
    </row>
    <row r="72" spans="1:6" ht="12.75" customHeight="1">
      <c r="A72" s="60" t="s">
        <v>219</v>
      </c>
      <c r="B72" s="101" t="s">
        <v>274</v>
      </c>
      <c r="C72" s="100" t="s">
        <v>77</v>
      </c>
      <c r="D72" s="13">
        <v>21356</v>
      </c>
      <c r="E72" s="13">
        <v>18935</v>
      </c>
      <c r="F72" s="51">
        <f t="shared" si="0"/>
        <v>112.78584631634538</v>
      </c>
    </row>
    <row r="73" spans="1:6" ht="12.75">
      <c r="A73" s="60" t="s">
        <v>220</v>
      </c>
      <c r="B73" s="101" t="s">
        <v>251</v>
      </c>
      <c r="C73" s="100" t="s">
        <v>77</v>
      </c>
      <c r="D73" s="13">
        <v>29898</v>
      </c>
      <c r="E73" s="13">
        <v>30402</v>
      </c>
      <c r="F73" s="51">
        <f>D73/E73*100</f>
        <v>98.34221432800474</v>
      </c>
    </row>
    <row r="74" spans="1:6" ht="27.75" customHeight="1">
      <c r="A74" s="60" t="s">
        <v>221</v>
      </c>
      <c r="B74" s="101" t="s">
        <v>276</v>
      </c>
      <c r="C74" s="100" t="s">
        <v>77</v>
      </c>
      <c r="D74" s="13">
        <v>5792</v>
      </c>
      <c r="E74" s="13">
        <v>6001</v>
      </c>
      <c r="F74" s="51">
        <f>D74/E74*100</f>
        <v>96.51724712547909</v>
      </c>
    </row>
    <row r="75" spans="1:6" ht="29.25" customHeight="1">
      <c r="A75" s="60" t="s">
        <v>271</v>
      </c>
      <c r="B75" s="101" t="s">
        <v>277</v>
      </c>
      <c r="C75" s="100" t="s">
        <v>77</v>
      </c>
      <c r="D75" s="13">
        <v>53068.2</v>
      </c>
      <c r="E75" s="13">
        <v>37045.95</v>
      </c>
      <c r="F75" s="51">
        <f>D75/E75*100</f>
        <v>143.24966696764423</v>
      </c>
    </row>
    <row r="76" spans="1:6" ht="29.25" customHeight="1">
      <c r="A76" s="60" t="s">
        <v>275</v>
      </c>
      <c r="B76" s="101" t="s">
        <v>281</v>
      </c>
      <c r="C76" s="100" t="s">
        <v>77</v>
      </c>
      <c r="D76" s="13">
        <v>21312.7</v>
      </c>
      <c r="E76" s="13">
        <v>12889.1</v>
      </c>
      <c r="F76" s="51">
        <f>D76/E76*100</f>
        <v>165.35444678061307</v>
      </c>
    </row>
    <row r="77" spans="1:6" ht="29.25" customHeight="1">
      <c r="A77" s="15" t="s">
        <v>278</v>
      </c>
      <c r="B77" s="101" t="s">
        <v>252</v>
      </c>
      <c r="C77" s="100" t="s">
        <v>77</v>
      </c>
      <c r="D77" s="13">
        <v>418729.1</v>
      </c>
      <c r="E77" s="13">
        <v>235133.1</v>
      </c>
      <c r="F77" s="51">
        <f>D77/E77*100</f>
        <v>178.08173328212828</v>
      </c>
    </row>
    <row r="78" spans="1:6" ht="25.5" customHeight="1">
      <c r="A78" s="15" t="s">
        <v>280</v>
      </c>
      <c r="B78" s="101" t="s">
        <v>264</v>
      </c>
      <c r="C78" s="100" t="s">
        <v>77</v>
      </c>
      <c r="D78" s="13">
        <v>41202</v>
      </c>
      <c r="E78" s="13">
        <v>40678</v>
      </c>
      <c r="F78" s="51">
        <f t="shared" si="0"/>
        <v>101.28816559319533</v>
      </c>
    </row>
    <row r="79" spans="1:6" ht="12.75" customHeight="1">
      <c r="A79" s="15"/>
      <c r="B79" s="18" t="s">
        <v>12</v>
      </c>
      <c r="C79" s="30"/>
      <c r="D79" s="13"/>
      <c r="E79" s="14"/>
      <c r="F79" s="52"/>
    </row>
    <row r="80" spans="1:6" ht="12.75" customHeight="1">
      <c r="A80" s="15" t="s">
        <v>93</v>
      </c>
      <c r="B80" s="11" t="s">
        <v>62</v>
      </c>
      <c r="C80" s="30" t="s">
        <v>47</v>
      </c>
      <c r="D80" s="13">
        <v>84</v>
      </c>
      <c r="E80" s="14">
        <v>84</v>
      </c>
      <c r="F80" s="103">
        <f>D80/E80*100</f>
        <v>100</v>
      </c>
    </row>
    <row r="81" spans="1:6" ht="12.75">
      <c r="A81" s="15" t="s">
        <v>94</v>
      </c>
      <c r="B81" s="11" t="s">
        <v>63</v>
      </c>
      <c r="C81" s="30" t="s">
        <v>47</v>
      </c>
      <c r="D81" s="13">
        <v>215</v>
      </c>
      <c r="E81" s="14">
        <v>215</v>
      </c>
      <c r="F81" s="104">
        <v>100</v>
      </c>
    </row>
    <row r="82" spans="1:6" ht="24.75" customHeight="1">
      <c r="A82" s="15" t="s">
        <v>95</v>
      </c>
      <c r="B82" s="11" t="s">
        <v>76</v>
      </c>
      <c r="C82" s="30" t="s">
        <v>47</v>
      </c>
      <c r="D82" s="13">
        <v>13256</v>
      </c>
      <c r="E82" s="14">
        <v>13256</v>
      </c>
      <c r="F82" s="103">
        <f>D82/E82*100</f>
        <v>100</v>
      </c>
    </row>
    <row r="83" spans="1:6" ht="38.25">
      <c r="A83" s="15" t="s">
        <v>96</v>
      </c>
      <c r="B83" s="14" t="s">
        <v>144</v>
      </c>
      <c r="C83" s="105" t="s">
        <v>6</v>
      </c>
      <c r="D83" s="13">
        <v>6289100</v>
      </c>
      <c r="E83" s="14">
        <v>7143600</v>
      </c>
      <c r="F83" s="103">
        <f>D83/E83*100</f>
        <v>88.03824402262165</v>
      </c>
    </row>
    <row r="84" spans="1:6" ht="24">
      <c r="A84" s="15" t="s">
        <v>97</v>
      </c>
      <c r="B84" s="14" t="s">
        <v>236</v>
      </c>
      <c r="C84" s="105" t="s">
        <v>14</v>
      </c>
      <c r="D84" s="16">
        <v>100.2</v>
      </c>
      <c r="E84" s="17">
        <v>102.5</v>
      </c>
      <c r="F84" s="103">
        <f>D84/E84*100</f>
        <v>97.7560975609756</v>
      </c>
    </row>
    <row r="85" spans="1:6" ht="12.75">
      <c r="A85" s="15"/>
      <c r="B85" s="106" t="s">
        <v>15</v>
      </c>
      <c r="C85" s="105"/>
      <c r="D85" s="13"/>
      <c r="E85" s="14"/>
      <c r="F85" s="103"/>
    </row>
    <row r="86" spans="1:6" ht="12.75">
      <c r="A86" s="15"/>
      <c r="B86" s="49" t="s">
        <v>74</v>
      </c>
      <c r="C86" s="105" t="s">
        <v>14</v>
      </c>
      <c r="D86" s="107">
        <v>65.3</v>
      </c>
      <c r="E86" s="108">
        <v>73.1</v>
      </c>
      <c r="F86" s="103">
        <f>D86/E86*100</f>
        <v>89.32968536251711</v>
      </c>
    </row>
    <row r="87" spans="1:6" ht="12.75">
      <c r="A87" s="15"/>
      <c r="B87" s="49" t="s">
        <v>24</v>
      </c>
      <c r="C87" s="105" t="s">
        <v>14</v>
      </c>
      <c r="D87" s="16">
        <v>10.2</v>
      </c>
      <c r="E87" s="17">
        <v>9.8</v>
      </c>
      <c r="F87" s="103">
        <f>D87/E87*100</f>
        <v>104.0816326530612</v>
      </c>
    </row>
    <row r="88" spans="1:6" ht="12.75">
      <c r="A88" s="15"/>
      <c r="B88" s="49" t="s">
        <v>25</v>
      </c>
      <c r="C88" s="105" t="s">
        <v>14</v>
      </c>
      <c r="D88" s="16">
        <v>7.4</v>
      </c>
      <c r="E88" s="17">
        <v>7.6</v>
      </c>
      <c r="F88" s="103">
        <f>D88/E88*100</f>
        <v>97.36842105263159</v>
      </c>
    </row>
    <row r="89" spans="1:6" ht="12.75">
      <c r="A89" s="15"/>
      <c r="B89" s="49" t="s">
        <v>16</v>
      </c>
      <c r="C89" s="105" t="s">
        <v>14</v>
      </c>
      <c r="D89" s="16">
        <v>6.9</v>
      </c>
      <c r="E89" s="17">
        <v>5.5</v>
      </c>
      <c r="F89" s="103">
        <f>D89/E89*100</f>
        <v>125.45454545454547</v>
      </c>
    </row>
    <row r="90" spans="1:6" ht="12.75">
      <c r="A90" s="15"/>
      <c r="B90" s="49" t="s">
        <v>237</v>
      </c>
      <c r="C90" s="105" t="s">
        <v>14</v>
      </c>
      <c r="D90" s="16">
        <v>0.85</v>
      </c>
      <c r="E90" s="17">
        <v>0.83</v>
      </c>
      <c r="F90" s="103">
        <f>D90/E90*100</f>
        <v>102.40963855421687</v>
      </c>
    </row>
    <row r="91" spans="1:6" ht="13.5" customHeight="1">
      <c r="A91" s="15"/>
      <c r="B91" s="49" t="s">
        <v>238</v>
      </c>
      <c r="C91" s="105" t="s">
        <v>14</v>
      </c>
      <c r="D91" s="16"/>
      <c r="E91" s="17"/>
      <c r="F91" s="103"/>
    </row>
    <row r="92" spans="1:6" ht="12.75">
      <c r="A92" s="15"/>
      <c r="B92" s="49" t="s">
        <v>75</v>
      </c>
      <c r="C92" s="105" t="s">
        <v>14</v>
      </c>
      <c r="D92" s="16">
        <v>4.78</v>
      </c>
      <c r="E92" s="17">
        <v>4.6</v>
      </c>
      <c r="F92" s="103">
        <v>103.91</v>
      </c>
    </row>
    <row r="93" spans="1:6" ht="25.5">
      <c r="A93" s="15" t="s">
        <v>98</v>
      </c>
      <c r="B93" s="14" t="s">
        <v>239</v>
      </c>
      <c r="C93" s="30"/>
      <c r="D93" s="13"/>
      <c r="E93" s="14"/>
      <c r="F93" s="103"/>
    </row>
    <row r="94" spans="1:6" ht="12.75">
      <c r="A94" s="15"/>
      <c r="B94" s="49" t="s">
        <v>74</v>
      </c>
      <c r="C94" s="30" t="s">
        <v>77</v>
      </c>
      <c r="D94" s="16">
        <v>432625</v>
      </c>
      <c r="E94" s="17">
        <v>435558</v>
      </c>
      <c r="F94" s="103">
        <f aca="true" t="shared" si="1" ref="F94:F99">D94/E94*100</f>
        <v>99.32661092208156</v>
      </c>
    </row>
    <row r="95" spans="1:6" ht="12.75">
      <c r="A95" s="15"/>
      <c r="B95" s="49" t="s">
        <v>138</v>
      </c>
      <c r="C95" s="30" t="s">
        <v>77</v>
      </c>
      <c r="D95" s="16">
        <v>534449</v>
      </c>
      <c r="E95" s="17">
        <v>411687</v>
      </c>
      <c r="F95" s="103">
        <f t="shared" si="1"/>
        <v>129.8192558910046</v>
      </c>
    </row>
    <row r="96" spans="1:6" ht="12.75">
      <c r="A96" s="15"/>
      <c r="B96" s="49" t="s">
        <v>137</v>
      </c>
      <c r="C96" s="30" t="s">
        <v>77</v>
      </c>
      <c r="D96" s="16">
        <v>22693</v>
      </c>
      <c r="E96" s="17">
        <v>18352</v>
      </c>
      <c r="F96" s="103">
        <f t="shared" si="1"/>
        <v>123.65409764603312</v>
      </c>
    </row>
    <row r="97" spans="1:6" ht="12.75">
      <c r="A97" s="15"/>
      <c r="B97" s="49" t="s">
        <v>16</v>
      </c>
      <c r="C97" s="30" t="s">
        <v>77</v>
      </c>
      <c r="D97" s="16">
        <v>33460</v>
      </c>
      <c r="E97" s="17">
        <v>46620</v>
      </c>
      <c r="F97" s="103">
        <f t="shared" si="1"/>
        <v>71.77177177177178</v>
      </c>
    </row>
    <row r="98" spans="1:6" ht="12.75">
      <c r="A98" s="15"/>
      <c r="B98" s="49" t="s">
        <v>17</v>
      </c>
      <c r="C98" s="30" t="s">
        <v>77</v>
      </c>
      <c r="D98" s="16">
        <v>1258</v>
      </c>
      <c r="E98" s="17">
        <v>10900</v>
      </c>
      <c r="F98" s="103">
        <f t="shared" si="1"/>
        <v>11.541284403669724</v>
      </c>
    </row>
    <row r="99" spans="1:6" ht="12.75">
      <c r="A99" s="15"/>
      <c r="B99" s="49" t="s">
        <v>18</v>
      </c>
      <c r="C99" s="30" t="s">
        <v>77</v>
      </c>
      <c r="D99" s="16">
        <v>3640</v>
      </c>
      <c r="E99" s="17">
        <v>4005</v>
      </c>
      <c r="F99" s="103">
        <f t="shared" si="1"/>
        <v>90.88639200998752</v>
      </c>
    </row>
    <row r="100" spans="1:6" ht="12.75">
      <c r="A100" s="15"/>
      <c r="B100" s="49" t="s">
        <v>19</v>
      </c>
      <c r="C100" s="30" t="s">
        <v>77</v>
      </c>
      <c r="D100" s="16"/>
      <c r="E100" s="17"/>
      <c r="F100" s="103"/>
    </row>
    <row r="101" spans="1:6" ht="12" customHeight="1">
      <c r="A101" s="15"/>
      <c r="B101" s="49" t="s">
        <v>139</v>
      </c>
      <c r="C101" s="30" t="s">
        <v>77</v>
      </c>
      <c r="D101" s="16">
        <v>27539.6</v>
      </c>
      <c r="E101" s="17">
        <v>25168.4</v>
      </c>
      <c r="F101" s="109">
        <f>D101/E101*100</f>
        <v>109.42133786812033</v>
      </c>
    </row>
    <row r="102" spans="1:6" ht="12.75">
      <c r="A102" s="15"/>
      <c r="B102" s="49" t="s">
        <v>20</v>
      </c>
      <c r="C102" s="30" t="s">
        <v>77</v>
      </c>
      <c r="D102" s="16">
        <v>22240.5</v>
      </c>
      <c r="E102" s="17">
        <v>21721.9</v>
      </c>
      <c r="F102" s="109">
        <f>D102/E102*100</f>
        <v>102.38745229468877</v>
      </c>
    </row>
    <row r="103" spans="1:6" ht="12.75">
      <c r="A103" s="15"/>
      <c r="B103" s="49" t="s">
        <v>21</v>
      </c>
      <c r="C103" s="30" t="s">
        <v>78</v>
      </c>
      <c r="D103" s="16">
        <v>798</v>
      </c>
      <c r="E103" s="17">
        <v>995</v>
      </c>
      <c r="F103" s="103">
        <v>80.2</v>
      </c>
    </row>
    <row r="104" spans="1:6" ht="25.5">
      <c r="A104" s="15" t="s">
        <v>99</v>
      </c>
      <c r="B104" s="14" t="s">
        <v>240</v>
      </c>
      <c r="C104" s="30"/>
      <c r="D104" s="13"/>
      <c r="E104" s="14"/>
      <c r="F104" s="103"/>
    </row>
    <row r="105" spans="1:6" ht="12.75">
      <c r="A105" s="15"/>
      <c r="B105" s="49" t="s">
        <v>22</v>
      </c>
      <c r="C105" s="30" t="s">
        <v>23</v>
      </c>
      <c r="D105" s="16">
        <v>64.3</v>
      </c>
      <c r="E105" s="17">
        <v>59.7</v>
      </c>
      <c r="F105" s="103">
        <f>D105/E105*100</f>
        <v>107.70519262981573</v>
      </c>
    </row>
    <row r="106" spans="1:6" ht="12.75">
      <c r="A106" s="15"/>
      <c r="B106" s="49" t="s">
        <v>24</v>
      </c>
      <c r="C106" s="30" t="s">
        <v>23</v>
      </c>
      <c r="D106" s="16">
        <v>535.2</v>
      </c>
      <c r="E106" s="17">
        <v>420</v>
      </c>
      <c r="F106" s="103">
        <f>D106/E106*100</f>
        <v>127.42857142857144</v>
      </c>
    </row>
    <row r="107" spans="1:6" ht="12.75">
      <c r="A107" s="15"/>
      <c r="B107" s="49" t="s">
        <v>25</v>
      </c>
      <c r="C107" s="30" t="s">
        <v>23</v>
      </c>
      <c r="D107" s="16">
        <v>25.4</v>
      </c>
      <c r="E107" s="17">
        <v>24.1</v>
      </c>
      <c r="F107" s="103">
        <f>D107/E107*100</f>
        <v>105.39419087136928</v>
      </c>
    </row>
    <row r="108" spans="1:6" ht="12.75">
      <c r="A108" s="15"/>
      <c r="B108" s="49" t="s">
        <v>16</v>
      </c>
      <c r="C108" s="30" t="s">
        <v>23</v>
      </c>
      <c r="D108" s="16">
        <v>72.4</v>
      </c>
      <c r="E108" s="17">
        <v>132.5</v>
      </c>
      <c r="F108" s="103">
        <f>D108/E108*100</f>
        <v>54.64150943396226</v>
      </c>
    </row>
    <row r="109" spans="1:6" ht="12.75">
      <c r="A109" s="15"/>
      <c r="B109" s="49" t="s">
        <v>18</v>
      </c>
      <c r="C109" s="30" t="s">
        <v>23</v>
      </c>
      <c r="D109" s="110">
        <v>127.2</v>
      </c>
      <c r="E109" s="17">
        <v>128.5</v>
      </c>
      <c r="F109" s="103">
        <f>D109/E109*100</f>
        <v>98.98832684824903</v>
      </c>
    </row>
    <row r="110" spans="1:6" ht="25.5">
      <c r="A110" s="15" t="s">
        <v>100</v>
      </c>
      <c r="B110" s="14" t="s">
        <v>241</v>
      </c>
      <c r="C110" s="30"/>
      <c r="D110" s="13"/>
      <c r="E110" s="14"/>
      <c r="F110" s="103"/>
    </row>
    <row r="111" spans="1:6" ht="12.75">
      <c r="A111" s="15"/>
      <c r="B111" s="49" t="s">
        <v>26</v>
      </c>
      <c r="C111" s="30" t="s">
        <v>27</v>
      </c>
      <c r="D111" s="16">
        <v>6639</v>
      </c>
      <c r="E111" s="17">
        <v>7073</v>
      </c>
      <c r="F111" s="103">
        <f>D111/E111*100</f>
        <v>93.86398982044393</v>
      </c>
    </row>
    <row r="112" spans="1:6" ht="12.75">
      <c r="A112" s="15"/>
      <c r="B112" s="49" t="s">
        <v>28</v>
      </c>
      <c r="C112" s="30" t="s">
        <v>29</v>
      </c>
      <c r="D112" s="16">
        <v>0</v>
      </c>
      <c r="E112" s="17">
        <v>137</v>
      </c>
      <c r="F112" s="103"/>
    </row>
    <row r="113" spans="1:6" ht="25.5">
      <c r="A113" s="15"/>
      <c r="B113" s="49" t="s">
        <v>30</v>
      </c>
      <c r="C113" s="111" t="s">
        <v>31</v>
      </c>
      <c r="D113" s="16">
        <v>739</v>
      </c>
      <c r="E113" s="17">
        <v>757</v>
      </c>
      <c r="F113" s="103">
        <f>D113/E113*100</f>
        <v>97.6221928665786</v>
      </c>
    </row>
    <row r="114" spans="1:6" ht="23.25" customHeight="1">
      <c r="A114" s="15"/>
      <c r="B114" s="49" t="s">
        <v>32</v>
      </c>
      <c r="C114" s="111" t="s">
        <v>31</v>
      </c>
      <c r="D114" s="16">
        <v>658</v>
      </c>
      <c r="E114" s="17">
        <v>984</v>
      </c>
      <c r="F114" s="103">
        <f>D114/E114*100</f>
        <v>66.869918699187</v>
      </c>
    </row>
    <row r="115" spans="1:6" ht="26.25" customHeight="1">
      <c r="A115" s="15" t="s">
        <v>101</v>
      </c>
      <c r="B115" s="14" t="s">
        <v>242</v>
      </c>
      <c r="C115" s="30"/>
      <c r="D115" s="13"/>
      <c r="E115" s="14"/>
      <c r="F115" s="103"/>
    </row>
    <row r="116" spans="1:6" ht="12" customHeight="1">
      <c r="A116" s="15"/>
      <c r="B116" s="49" t="s">
        <v>33</v>
      </c>
      <c r="C116" s="30" t="s">
        <v>79</v>
      </c>
      <c r="D116" s="16">
        <v>12623</v>
      </c>
      <c r="E116" s="17">
        <v>11362</v>
      </c>
      <c r="F116" s="103">
        <f>D116/E116*100</f>
        <v>111.09839816933638</v>
      </c>
    </row>
    <row r="117" spans="1:6" ht="12" customHeight="1">
      <c r="A117" s="15"/>
      <c r="B117" s="49" t="s">
        <v>34</v>
      </c>
      <c r="C117" s="30" t="s">
        <v>79</v>
      </c>
      <c r="D117" s="16">
        <v>69196</v>
      </c>
      <c r="E117" s="17">
        <v>66635</v>
      </c>
      <c r="F117" s="103">
        <f>D117/E117*100</f>
        <v>103.84332557965033</v>
      </c>
    </row>
    <row r="118" spans="1:6" ht="15.75" customHeight="1">
      <c r="A118" s="15"/>
      <c r="B118" s="49" t="s">
        <v>35</v>
      </c>
      <c r="C118" s="30" t="s">
        <v>79</v>
      </c>
      <c r="D118" s="16">
        <v>9</v>
      </c>
      <c r="E118" s="17">
        <v>7</v>
      </c>
      <c r="F118" s="103">
        <f>D118/E118*100</f>
        <v>128.57142857142858</v>
      </c>
    </row>
    <row r="119" spans="1:6" ht="12.75">
      <c r="A119" s="15"/>
      <c r="B119" s="49" t="s">
        <v>36</v>
      </c>
      <c r="C119" s="30" t="s">
        <v>79</v>
      </c>
      <c r="D119" s="16">
        <v>10728</v>
      </c>
      <c r="E119" s="17">
        <v>404187</v>
      </c>
      <c r="F119" s="103">
        <f>D119/E119*100</f>
        <v>2.654216983722881</v>
      </c>
    </row>
    <row r="120" spans="1:6" ht="12.75">
      <c r="A120" s="15"/>
      <c r="B120" s="18" t="s">
        <v>37</v>
      </c>
      <c r="C120" s="45"/>
      <c r="D120" s="13"/>
      <c r="E120" s="14"/>
      <c r="F120" s="51"/>
    </row>
    <row r="121" spans="1:12" ht="12.75">
      <c r="A121" s="44" t="s">
        <v>102</v>
      </c>
      <c r="B121" s="11" t="s">
        <v>64</v>
      </c>
      <c r="C121" s="12" t="s">
        <v>47</v>
      </c>
      <c r="D121" s="13">
        <v>47</v>
      </c>
      <c r="E121" s="13">
        <v>50</v>
      </c>
      <c r="F121" s="51">
        <f>D121/E121*100</f>
        <v>94</v>
      </c>
      <c r="G121" s="88"/>
      <c r="H121" s="88"/>
      <c r="I121" s="88"/>
      <c r="J121" s="88"/>
      <c r="K121" s="88"/>
      <c r="L121" s="88"/>
    </row>
    <row r="122" spans="1:12" ht="12.75">
      <c r="A122" s="15"/>
      <c r="B122" s="61" t="s">
        <v>107</v>
      </c>
      <c r="C122" s="12" t="s">
        <v>47</v>
      </c>
      <c r="D122" s="13">
        <v>3</v>
      </c>
      <c r="E122" s="13">
        <v>3</v>
      </c>
      <c r="F122" s="51">
        <f>D122/E122*100</f>
        <v>100</v>
      </c>
      <c r="G122" s="88"/>
      <c r="H122" s="88"/>
      <c r="I122" s="88"/>
      <c r="J122" s="88"/>
      <c r="K122" s="88"/>
      <c r="L122" s="88"/>
    </row>
    <row r="123" spans="1:12" ht="39.75" customHeight="1">
      <c r="A123" s="15" t="s">
        <v>103</v>
      </c>
      <c r="B123" s="14" t="s">
        <v>142</v>
      </c>
      <c r="C123" s="12" t="s">
        <v>6</v>
      </c>
      <c r="D123" s="13">
        <v>3444668.1</v>
      </c>
      <c r="E123" s="16">
        <v>4263913.5</v>
      </c>
      <c r="F123" s="51">
        <f>D123/E123*100</f>
        <v>80.78653800082952</v>
      </c>
      <c r="G123" s="88"/>
      <c r="H123" s="88">
        <v>109.4</v>
      </c>
      <c r="I123" s="92" t="s">
        <v>286</v>
      </c>
      <c r="J123" s="92"/>
      <c r="K123" s="92"/>
      <c r="L123" s="92"/>
    </row>
    <row r="124" spans="1:12" ht="25.5">
      <c r="A124" s="15"/>
      <c r="B124" s="49" t="s">
        <v>13</v>
      </c>
      <c r="C124" s="45" t="s">
        <v>4</v>
      </c>
      <c r="D124" s="110">
        <f>F123/(H123/100)</f>
        <v>73.84509872105075</v>
      </c>
      <c r="E124" s="110">
        <v>125.7</v>
      </c>
      <c r="F124" s="82" t="s">
        <v>5</v>
      </c>
      <c r="G124" s="88"/>
      <c r="H124" s="88"/>
      <c r="I124" s="88"/>
      <c r="J124" s="88"/>
      <c r="K124" s="88"/>
      <c r="L124" s="88"/>
    </row>
    <row r="125" spans="1:12" ht="15" customHeight="1">
      <c r="A125" s="15" t="s">
        <v>104</v>
      </c>
      <c r="B125" s="14" t="s">
        <v>80</v>
      </c>
      <c r="C125" s="12" t="s">
        <v>8</v>
      </c>
      <c r="D125" s="112">
        <v>22.468</v>
      </c>
      <c r="E125" s="13">
        <v>20.244</v>
      </c>
      <c r="F125" s="51">
        <f>D125/E125*100</f>
        <v>110.98597115194626</v>
      </c>
      <c r="G125" s="88"/>
      <c r="H125" s="88"/>
      <c r="I125" s="88"/>
      <c r="J125" s="88"/>
      <c r="K125" s="88"/>
      <c r="L125" s="88"/>
    </row>
    <row r="126" spans="1:12" ht="12.75">
      <c r="A126" s="15"/>
      <c r="B126" s="61" t="s">
        <v>38</v>
      </c>
      <c r="C126" s="12" t="s">
        <v>8</v>
      </c>
      <c r="D126" s="112">
        <v>21.151</v>
      </c>
      <c r="E126" s="13">
        <v>14.177</v>
      </c>
      <c r="F126" s="113">
        <f>D126/E126*100</f>
        <v>149.19235381251323</v>
      </c>
      <c r="G126" s="88"/>
      <c r="H126" s="88"/>
      <c r="I126" s="88"/>
      <c r="J126" s="88"/>
      <c r="K126" s="88"/>
      <c r="L126" s="88"/>
    </row>
    <row r="127" spans="1:6" ht="12.75" customHeight="1">
      <c r="A127" s="15"/>
      <c r="B127" s="18" t="s">
        <v>39</v>
      </c>
      <c r="C127" s="12"/>
      <c r="D127" s="13"/>
      <c r="E127" s="14"/>
      <c r="F127" s="52"/>
    </row>
    <row r="128" spans="1:6" ht="12.75">
      <c r="A128" s="15" t="s">
        <v>105</v>
      </c>
      <c r="B128" s="11" t="s">
        <v>109</v>
      </c>
      <c r="C128" s="12" t="s">
        <v>47</v>
      </c>
      <c r="D128" s="13">
        <v>56</v>
      </c>
      <c r="E128" s="14">
        <v>53</v>
      </c>
      <c r="F128" s="51">
        <f>D128/E128*100</f>
        <v>105.66037735849056</v>
      </c>
    </row>
    <row r="129" spans="1:6" ht="12.75">
      <c r="A129" s="15"/>
      <c r="B129" s="61" t="s">
        <v>110</v>
      </c>
      <c r="C129" s="12" t="s">
        <v>47</v>
      </c>
      <c r="D129" s="13">
        <v>3</v>
      </c>
      <c r="E129" s="14">
        <v>3</v>
      </c>
      <c r="F129" s="51">
        <f>D129/E129*100</f>
        <v>100</v>
      </c>
    </row>
    <row r="130" spans="1:6" ht="12.75" customHeight="1">
      <c r="A130" s="15"/>
      <c r="B130" s="12" t="s">
        <v>111</v>
      </c>
      <c r="C130" s="12"/>
      <c r="D130" s="13"/>
      <c r="E130" s="14"/>
      <c r="F130" s="52"/>
    </row>
    <row r="131" spans="1:6" ht="12.75">
      <c r="A131" s="15"/>
      <c r="B131" s="61" t="s">
        <v>55</v>
      </c>
      <c r="C131" s="12" t="s">
        <v>47</v>
      </c>
      <c r="D131" s="13">
        <v>1</v>
      </c>
      <c r="E131" s="13">
        <v>1</v>
      </c>
      <c r="F131" s="51">
        <f>D131/E131*100</f>
        <v>100</v>
      </c>
    </row>
    <row r="132" spans="1:6" ht="12.75">
      <c r="A132" s="15"/>
      <c r="B132" s="61" t="s">
        <v>54</v>
      </c>
      <c r="C132" s="12" t="s">
        <v>47</v>
      </c>
      <c r="D132" s="13">
        <v>2</v>
      </c>
      <c r="E132" s="13">
        <v>2</v>
      </c>
      <c r="F132" s="51">
        <f>D132/E132*100</f>
        <v>100</v>
      </c>
    </row>
    <row r="133" spans="1:6" ht="12.75">
      <c r="A133" s="15"/>
      <c r="B133" s="61" t="s">
        <v>56</v>
      </c>
      <c r="C133" s="12" t="s">
        <v>47</v>
      </c>
      <c r="D133" s="13"/>
      <c r="E133" s="14"/>
      <c r="F133" s="52"/>
    </row>
    <row r="134" spans="1:6" ht="12.75">
      <c r="A134" s="15"/>
      <c r="B134" s="61" t="s">
        <v>140</v>
      </c>
      <c r="C134" s="12" t="s">
        <v>47</v>
      </c>
      <c r="D134" s="13"/>
      <c r="E134" s="14"/>
      <c r="F134" s="52"/>
    </row>
    <row r="135" spans="1:6" ht="12.75">
      <c r="A135" s="15"/>
      <c r="B135" s="61" t="s">
        <v>141</v>
      </c>
      <c r="C135" s="12" t="s">
        <v>47</v>
      </c>
      <c r="D135" s="13"/>
      <c r="E135" s="14"/>
      <c r="F135" s="52"/>
    </row>
    <row r="136" spans="1:6" ht="12.75">
      <c r="A136" s="15"/>
      <c r="B136" s="61" t="s">
        <v>174</v>
      </c>
      <c r="C136" s="12" t="s">
        <v>47</v>
      </c>
      <c r="D136" s="13"/>
      <c r="E136" s="14"/>
      <c r="F136" s="52"/>
    </row>
    <row r="137" spans="1:6" ht="15.75" customHeight="1">
      <c r="A137" s="15" t="s">
        <v>106</v>
      </c>
      <c r="B137" s="14" t="s">
        <v>85</v>
      </c>
      <c r="C137" s="12" t="s">
        <v>47</v>
      </c>
      <c r="D137" s="16"/>
      <c r="E137" s="17"/>
      <c r="F137" s="114"/>
    </row>
    <row r="138" spans="1:6" ht="12.75">
      <c r="A138" s="15"/>
      <c r="B138" s="61" t="s">
        <v>107</v>
      </c>
      <c r="C138" s="12" t="s">
        <v>47</v>
      </c>
      <c r="D138" s="13"/>
      <c r="E138" s="14"/>
      <c r="F138" s="52"/>
    </row>
    <row r="139" spans="1:7" ht="25.5">
      <c r="A139" s="15" t="s">
        <v>108</v>
      </c>
      <c r="B139" s="14" t="s">
        <v>71</v>
      </c>
      <c r="C139" s="12" t="s">
        <v>11</v>
      </c>
      <c r="D139" s="16">
        <v>3376.9</v>
      </c>
      <c r="E139" s="16">
        <v>2924.2</v>
      </c>
      <c r="F139" s="51">
        <f>D139/E139*100</f>
        <v>115.48115723958689</v>
      </c>
      <c r="G139" s="3">
        <f>E139-D139</f>
        <v>-452.7000000000003</v>
      </c>
    </row>
    <row r="140" spans="1:7" ht="12.75">
      <c r="A140" s="15"/>
      <c r="B140" s="61" t="s">
        <v>40</v>
      </c>
      <c r="C140" s="45" t="s">
        <v>11</v>
      </c>
      <c r="D140" s="16">
        <v>3376.9</v>
      </c>
      <c r="E140" s="16">
        <v>2924.2</v>
      </c>
      <c r="F140" s="51">
        <f>D140/E140*100</f>
        <v>115.48115723958689</v>
      </c>
      <c r="G140" s="3" t="s">
        <v>272</v>
      </c>
    </row>
    <row r="141" spans="1:6" ht="12.75" customHeight="1">
      <c r="A141" s="15" t="s">
        <v>112</v>
      </c>
      <c r="B141" s="14" t="s">
        <v>65</v>
      </c>
      <c r="C141" s="45" t="s">
        <v>41</v>
      </c>
      <c r="D141" s="13">
        <v>116919.6</v>
      </c>
      <c r="E141" s="13">
        <v>119427.6</v>
      </c>
      <c r="F141" s="51">
        <f>D141/E141*100</f>
        <v>97.89998291852135</v>
      </c>
    </row>
    <row r="142" spans="1:6" ht="12.75">
      <c r="A142" s="15"/>
      <c r="B142" s="61" t="s">
        <v>42</v>
      </c>
      <c r="C142" s="45" t="s">
        <v>41</v>
      </c>
      <c r="D142" s="13">
        <v>116919.6</v>
      </c>
      <c r="E142" s="13">
        <v>119427.6</v>
      </c>
      <c r="F142" s="51">
        <f>D142/E142*100</f>
        <v>97.89998291852135</v>
      </c>
    </row>
    <row r="143" spans="1:6" ht="15" customHeight="1">
      <c r="A143" s="15" t="s">
        <v>113</v>
      </c>
      <c r="B143" s="14" t="s">
        <v>72</v>
      </c>
      <c r="C143" s="12" t="s">
        <v>3</v>
      </c>
      <c r="D143" s="16"/>
      <c r="E143" s="17"/>
      <c r="F143" s="114"/>
    </row>
    <row r="144" spans="1:6" ht="12.75">
      <c r="A144" s="15"/>
      <c r="B144" s="61" t="s">
        <v>66</v>
      </c>
      <c r="C144" s="45" t="s">
        <v>3</v>
      </c>
      <c r="D144" s="16"/>
      <c r="E144" s="17"/>
      <c r="F144" s="114"/>
    </row>
    <row r="145" spans="1:6" ht="15" customHeight="1">
      <c r="A145" s="15" t="s">
        <v>114</v>
      </c>
      <c r="B145" s="101" t="s">
        <v>43</v>
      </c>
      <c r="C145" s="45" t="s">
        <v>44</v>
      </c>
      <c r="D145" s="13"/>
      <c r="E145" s="14"/>
      <c r="F145" s="52"/>
    </row>
    <row r="146" spans="1:6" ht="12.75">
      <c r="A146" s="15"/>
      <c r="B146" s="61" t="s">
        <v>67</v>
      </c>
      <c r="C146" s="45" t="s">
        <v>44</v>
      </c>
      <c r="D146" s="16"/>
      <c r="E146" s="17"/>
      <c r="F146" s="114"/>
    </row>
    <row r="147" spans="1:6" ht="50.25" customHeight="1">
      <c r="A147" s="15" t="s">
        <v>115</v>
      </c>
      <c r="B147" s="14" t="s">
        <v>175</v>
      </c>
      <c r="C147" s="12" t="s">
        <v>6</v>
      </c>
      <c r="D147" s="13">
        <v>308538.3</v>
      </c>
      <c r="E147" s="16">
        <v>301962.7</v>
      </c>
      <c r="F147" s="51">
        <f>D147/E147*100</f>
        <v>102.17761995107341</v>
      </c>
    </row>
    <row r="148" spans="1:6" ht="36.75" customHeight="1">
      <c r="A148" s="15" t="s">
        <v>116</v>
      </c>
      <c r="B148" s="14" t="s">
        <v>176</v>
      </c>
      <c r="C148" s="12" t="s">
        <v>6</v>
      </c>
      <c r="D148" s="16"/>
      <c r="E148" s="17" t="s">
        <v>273</v>
      </c>
      <c r="F148" s="51"/>
    </row>
    <row r="149" spans="1:6" ht="12.75">
      <c r="A149" s="15"/>
      <c r="B149" s="18" t="s">
        <v>9</v>
      </c>
      <c r="C149" s="31"/>
      <c r="D149" s="16"/>
      <c r="E149" s="17"/>
      <c r="F149" s="50"/>
    </row>
    <row r="150" spans="1:6" ht="12.75">
      <c r="A150" s="15" t="s">
        <v>117</v>
      </c>
      <c r="B150" s="11" t="s">
        <v>68</v>
      </c>
      <c r="C150" s="83" t="s">
        <v>47</v>
      </c>
      <c r="D150" s="16">
        <v>836</v>
      </c>
      <c r="E150" s="17">
        <v>816</v>
      </c>
      <c r="F150" s="50">
        <f>D150/E150*100</f>
        <v>102.45098039215685</v>
      </c>
    </row>
    <row r="151" spans="1:6" ht="12.75">
      <c r="A151" s="15"/>
      <c r="B151" s="61" t="s">
        <v>107</v>
      </c>
      <c r="C151" s="83" t="s">
        <v>47</v>
      </c>
      <c r="D151" s="16">
        <v>22</v>
      </c>
      <c r="E151" s="17">
        <v>22</v>
      </c>
      <c r="F151" s="50"/>
    </row>
    <row r="152" spans="1:6" ht="24.75" customHeight="1">
      <c r="A152" s="15" t="s">
        <v>118</v>
      </c>
      <c r="B152" s="14" t="s">
        <v>81</v>
      </c>
      <c r="C152" s="84" t="s">
        <v>6</v>
      </c>
      <c r="D152" s="16">
        <v>3694749</v>
      </c>
      <c r="E152" s="17">
        <v>3011205</v>
      </c>
      <c r="F152" s="50">
        <f>D152/E152*100</f>
        <v>122.70001544232292</v>
      </c>
    </row>
    <row r="153" spans="1:6" ht="21.75" customHeight="1">
      <c r="A153" s="15"/>
      <c r="B153" s="49" t="s">
        <v>10</v>
      </c>
      <c r="C153" s="84" t="s">
        <v>4</v>
      </c>
      <c r="D153" s="16">
        <v>114.6</v>
      </c>
      <c r="E153" s="17">
        <v>121.4</v>
      </c>
      <c r="F153" s="82" t="s">
        <v>5</v>
      </c>
    </row>
    <row r="154" spans="1:6" ht="12.75">
      <c r="A154" s="15"/>
      <c r="B154" s="18" t="s">
        <v>52</v>
      </c>
      <c r="C154" s="12"/>
      <c r="D154" s="13"/>
      <c r="E154" s="14"/>
      <c r="F154" s="51"/>
    </row>
    <row r="155" spans="1:6" ht="12.75">
      <c r="A155" s="62" t="s">
        <v>119</v>
      </c>
      <c r="B155" s="14" t="s">
        <v>45</v>
      </c>
      <c r="C155" s="12" t="s">
        <v>29</v>
      </c>
      <c r="D155" s="16"/>
      <c r="E155" s="17"/>
      <c r="F155" s="50"/>
    </row>
    <row r="156" spans="1:6" ht="16.5" customHeight="1">
      <c r="A156" s="62" t="s">
        <v>120</v>
      </c>
      <c r="B156" s="14" t="s">
        <v>46</v>
      </c>
      <c r="C156" s="12" t="s">
        <v>47</v>
      </c>
      <c r="D156" s="16"/>
      <c r="E156" s="17"/>
      <c r="F156" s="50"/>
    </row>
    <row r="157" spans="1:6" ht="12.75">
      <c r="A157" s="62" t="s">
        <v>121</v>
      </c>
      <c r="B157" s="14" t="s">
        <v>48</v>
      </c>
      <c r="C157" s="12" t="s">
        <v>4</v>
      </c>
      <c r="D157" s="16"/>
      <c r="E157" s="17"/>
      <c r="F157" s="50"/>
    </row>
    <row r="158" spans="1:6" ht="38.25" customHeight="1">
      <c r="A158" s="62" t="s">
        <v>122</v>
      </c>
      <c r="B158" s="11" t="s">
        <v>194</v>
      </c>
      <c r="C158" s="45" t="s">
        <v>6</v>
      </c>
      <c r="D158" s="16"/>
      <c r="E158" s="17"/>
      <c r="F158" s="50"/>
    </row>
    <row r="159" spans="1:6" ht="12.75">
      <c r="A159" s="62"/>
      <c r="B159" s="12" t="s">
        <v>132</v>
      </c>
      <c r="C159" s="45"/>
      <c r="D159" s="16"/>
      <c r="E159" s="17"/>
      <c r="F159" s="50"/>
    </row>
    <row r="160" spans="1:6" ht="25.5">
      <c r="A160" s="62"/>
      <c r="B160" s="49" t="s">
        <v>177</v>
      </c>
      <c r="C160" s="45" t="s">
        <v>6</v>
      </c>
      <c r="D160" s="16"/>
      <c r="E160" s="17"/>
      <c r="F160" s="50"/>
    </row>
    <row r="161" spans="1:6" ht="25.5">
      <c r="A161" s="62"/>
      <c r="B161" s="49" t="s">
        <v>179</v>
      </c>
      <c r="C161" s="45" t="s">
        <v>6</v>
      </c>
      <c r="D161" s="16"/>
      <c r="E161" s="17"/>
      <c r="F161" s="50"/>
    </row>
    <row r="162" spans="1:6" ht="12.75">
      <c r="A162" s="62"/>
      <c r="B162" s="49" t="s">
        <v>178</v>
      </c>
      <c r="C162" s="45" t="s">
        <v>6</v>
      </c>
      <c r="D162" s="16"/>
      <c r="E162" s="17"/>
      <c r="F162" s="50"/>
    </row>
    <row r="163" spans="1:6" ht="15" customHeight="1">
      <c r="A163" s="62" t="s">
        <v>123</v>
      </c>
      <c r="B163" s="11" t="s">
        <v>49</v>
      </c>
      <c r="C163" s="12" t="s">
        <v>50</v>
      </c>
      <c r="D163" s="16"/>
      <c r="E163" s="17"/>
      <c r="F163" s="50"/>
    </row>
    <row r="164" spans="1:6" ht="12.75">
      <c r="A164" s="62"/>
      <c r="B164" s="61" t="s">
        <v>129</v>
      </c>
      <c r="C164" s="12" t="s">
        <v>50</v>
      </c>
      <c r="D164" s="16"/>
      <c r="E164" s="17"/>
      <c r="F164" s="50"/>
    </row>
    <row r="165" spans="1:6" ht="12.75">
      <c r="A165" s="15"/>
      <c r="B165" s="18" t="s">
        <v>190</v>
      </c>
      <c r="C165" s="12"/>
      <c r="D165" s="16"/>
      <c r="E165" s="17"/>
      <c r="F165" s="63"/>
    </row>
    <row r="166" spans="1:8" ht="25.5">
      <c r="A166" s="15" t="s">
        <v>124</v>
      </c>
      <c r="B166" s="11" t="s">
        <v>282</v>
      </c>
      <c r="C166" s="12" t="s">
        <v>6</v>
      </c>
      <c r="D166" s="16">
        <v>1528665</v>
      </c>
      <c r="E166" s="16">
        <v>1029691</v>
      </c>
      <c r="F166" s="51">
        <f>D166/E166*100</f>
        <v>148.45861525447924</v>
      </c>
      <c r="G166" s="88">
        <v>100.6</v>
      </c>
      <c r="H166" s="88">
        <v>105.4</v>
      </c>
    </row>
    <row r="167" spans="1:8" ht="25.5">
      <c r="A167" s="15"/>
      <c r="B167" s="49" t="s">
        <v>13</v>
      </c>
      <c r="C167" s="45" t="s">
        <v>4</v>
      </c>
      <c r="D167" s="110">
        <f>F166/(H166/100)</f>
        <v>140.85257614276966</v>
      </c>
      <c r="E167" s="17">
        <v>94</v>
      </c>
      <c r="F167" s="82" t="s">
        <v>5</v>
      </c>
      <c r="G167" s="88"/>
      <c r="H167" s="88"/>
    </row>
    <row r="168" spans="1:8" ht="12.75">
      <c r="A168" s="15"/>
      <c r="B168" s="12" t="s">
        <v>132</v>
      </c>
      <c r="C168" s="45"/>
      <c r="D168" s="16"/>
      <c r="E168" s="17"/>
      <c r="F168" s="82"/>
      <c r="G168" s="88"/>
      <c r="H168" s="88"/>
    </row>
    <row r="169" spans="1:8" ht="25.5">
      <c r="A169" s="15"/>
      <c r="B169" s="115" t="s">
        <v>180</v>
      </c>
      <c r="C169" s="12" t="s">
        <v>6</v>
      </c>
      <c r="D169" s="16">
        <v>750797</v>
      </c>
      <c r="E169" s="16">
        <v>292892</v>
      </c>
      <c r="F169" s="51">
        <f>D169/E169*100</f>
        <v>256.3391967004903</v>
      </c>
      <c r="G169" s="88"/>
      <c r="H169" s="88"/>
    </row>
    <row r="170" spans="1:8" ht="12.75">
      <c r="A170" s="15"/>
      <c r="B170" s="115" t="s">
        <v>133</v>
      </c>
      <c r="C170" s="12" t="s">
        <v>6</v>
      </c>
      <c r="D170" s="16">
        <v>0</v>
      </c>
      <c r="E170" s="16">
        <v>0</v>
      </c>
      <c r="F170" s="51"/>
      <c r="G170" s="88"/>
      <c r="H170" s="88"/>
    </row>
    <row r="171" spans="1:8" ht="11.25" customHeight="1">
      <c r="A171" s="15"/>
      <c r="B171" s="115" t="s">
        <v>134</v>
      </c>
      <c r="C171" s="12" t="s">
        <v>6</v>
      </c>
      <c r="D171" s="16">
        <v>377416</v>
      </c>
      <c r="E171" s="16">
        <v>518080</v>
      </c>
      <c r="F171" s="51">
        <f aca="true" t="shared" si="2" ref="F171:F179">D171/E171*100</f>
        <v>72.848980852378</v>
      </c>
      <c r="G171" s="88"/>
      <c r="H171" s="88"/>
    </row>
    <row r="172" spans="1:8" ht="25.5">
      <c r="A172" s="15"/>
      <c r="B172" s="49" t="s">
        <v>181</v>
      </c>
      <c r="C172" s="31" t="s">
        <v>6</v>
      </c>
      <c r="D172" s="13">
        <v>1732</v>
      </c>
      <c r="E172" s="13">
        <v>2321</v>
      </c>
      <c r="F172" s="51">
        <f t="shared" si="2"/>
        <v>74.62300732442912</v>
      </c>
      <c r="G172" s="88"/>
      <c r="H172" s="88"/>
    </row>
    <row r="173" spans="1:8" ht="38.25">
      <c r="A173" s="15"/>
      <c r="B173" s="49" t="s">
        <v>182</v>
      </c>
      <c r="C173" s="31" t="s">
        <v>6</v>
      </c>
      <c r="D173" s="13">
        <v>5886</v>
      </c>
      <c r="E173" s="13">
        <v>4137</v>
      </c>
      <c r="F173" s="51">
        <v>142.3</v>
      </c>
      <c r="G173" s="88"/>
      <c r="H173" s="88"/>
    </row>
    <row r="174" spans="1:8" ht="12.75">
      <c r="A174" s="15"/>
      <c r="B174" s="49" t="s">
        <v>135</v>
      </c>
      <c r="C174" s="12" t="s">
        <v>6</v>
      </c>
      <c r="D174" s="16">
        <v>90368</v>
      </c>
      <c r="E174" s="16">
        <v>25054</v>
      </c>
      <c r="F174" s="51">
        <v>360.7</v>
      </c>
      <c r="G174" s="88"/>
      <c r="H174" s="88"/>
    </row>
    <row r="175" spans="1:8" ht="12.75" customHeight="1">
      <c r="A175" s="15"/>
      <c r="B175" s="49" t="s">
        <v>183</v>
      </c>
      <c r="C175" s="12" t="s">
        <v>6</v>
      </c>
      <c r="D175" s="16">
        <v>11354</v>
      </c>
      <c r="E175" s="16">
        <v>18707</v>
      </c>
      <c r="F175" s="51">
        <f t="shared" si="2"/>
        <v>60.69385791414979</v>
      </c>
      <c r="G175" s="88"/>
      <c r="H175" s="88"/>
    </row>
    <row r="176" spans="1:8" ht="12.75" customHeight="1">
      <c r="A176" s="15"/>
      <c r="B176" s="49" t="s">
        <v>184</v>
      </c>
      <c r="C176" s="12" t="s">
        <v>6</v>
      </c>
      <c r="D176" s="16">
        <v>3959</v>
      </c>
      <c r="E176" s="16">
        <v>1698</v>
      </c>
      <c r="F176" s="51">
        <f>D176/E176*100</f>
        <v>233.15665488810367</v>
      </c>
      <c r="G176" s="88"/>
      <c r="H176" s="88"/>
    </row>
    <row r="177" spans="1:8" ht="15.75" customHeight="1">
      <c r="A177" s="15"/>
      <c r="B177" s="49" t="s">
        <v>185</v>
      </c>
      <c r="C177" s="12" t="s">
        <v>6</v>
      </c>
      <c r="D177" s="16">
        <v>0</v>
      </c>
      <c r="E177" s="16">
        <v>0</v>
      </c>
      <c r="F177" s="51"/>
      <c r="G177" s="88"/>
      <c r="H177" s="88"/>
    </row>
    <row r="178" spans="1:8" ht="15" customHeight="1">
      <c r="A178" s="15"/>
      <c r="B178" s="49" t="s">
        <v>186</v>
      </c>
      <c r="C178" s="12" t="s">
        <v>6</v>
      </c>
      <c r="D178" s="16">
        <v>760</v>
      </c>
      <c r="E178" s="16">
        <v>0</v>
      </c>
      <c r="F178" s="51"/>
      <c r="G178" s="88"/>
      <c r="H178" s="88"/>
    </row>
    <row r="179" spans="1:8" ht="12.75">
      <c r="A179" s="15"/>
      <c r="B179" s="49" t="s">
        <v>187</v>
      </c>
      <c r="C179" s="12" t="s">
        <v>6</v>
      </c>
      <c r="D179" s="16">
        <v>3574</v>
      </c>
      <c r="E179" s="16">
        <v>6539</v>
      </c>
      <c r="F179" s="51">
        <f t="shared" si="2"/>
        <v>54.65667533261966</v>
      </c>
      <c r="G179" s="88"/>
      <c r="H179" s="88"/>
    </row>
    <row r="180" spans="1:6" ht="12.75">
      <c r="A180" s="15"/>
      <c r="B180" s="18" t="s">
        <v>284</v>
      </c>
      <c r="C180" s="12"/>
      <c r="D180" s="13"/>
      <c r="E180" s="14"/>
      <c r="F180" s="51"/>
    </row>
    <row r="181" spans="1:6" ht="25.5">
      <c r="A181" s="15" t="s">
        <v>125</v>
      </c>
      <c r="B181" s="116" t="s">
        <v>235</v>
      </c>
      <c r="C181" s="45" t="s">
        <v>6</v>
      </c>
      <c r="D181" s="16">
        <v>2172156</v>
      </c>
      <c r="E181" s="16">
        <v>1653966</v>
      </c>
      <c r="F181" s="50">
        <f>D181/E181*100</f>
        <v>131.33014826181432</v>
      </c>
    </row>
    <row r="182" spans="1:6" ht="12.75">
      <c r="A182" s="15" t="s">
        <v>126</v>
      </c>
      <c r="B182" s="11" t="s">
        <v>82</v>
      </c>
      <c r="C182" s="12" t="s">
        <v>6</v>
      </c>
      <c r="D182" s="16">
        <v>2237373</v>
      </c>
      <c r="E182" s="16">
        <v>1683423</v>
      </c>
      <c r="F182" s="50">
        <f>D182/E182*100</f>
        <v>132.9061679684785</v>
      </c>
    </row>
    <row r="183" spans="1:6" ht="15" customHeight="1">
      <c r="A183" s="15" t="s">
        <v>188</v>
      </c>
      <c r="B183" s="14" t="s">
        <v>83</v>
      </c>
      <c r="C183" s="12" t="s">
        <v>6</v>
      </c>
      <c r="D183" s="16">
        <v>65217</v>
      </c>
      <c r="E183" s="16">
        <v>29457</v>
      </c>
      <c r="F183" s="50">
        <f>D183/E183*100</f>
        <v>221.39729096649353</v>
      </c>
    </row>
    <row r="184" spans="1:6" ht="12.75">
      <c r="A184" s="15" t="s">
        <v>127</v>
      </c>
      <c r="B184" s="14" t="s">
        <v>84</v>
      </c>
      <c r="C184" s="12" t="s">
        <v>4</v>
      </c>
      <c r="D184" s="16">
        <v>17.2</v>
      </c>
      <c r="E184" s="16">
        <v>10.3</v>
      </c>
      <c r="F184" s="50" t="s">
        <v>5</v>
      </c>
    </row>
    <row r="185" spans="1:6" ht="12.75">
      <c r="A185" s="15"/>
      <c r="B185" s="18" t="s">
        <v>73</v>
      </c>
      <c r="C185" s="31"/>
      <c r="D185" s="18"/>
      <c r="E185" s="14"/>
      <c r="F185" s="50"/>
    </row>
    <row r="186" spans="1:6" ht="27" customHeight="1">
      <c r="A186" s="15" t="s">
        <v>128</v>
      </c>
      <c r="B186" s="11" t="s">
        <v>145</v>
      </c>
      <c r="C186" s="117" t="s">
        <v>7</v>
      </c>
      <c r="D186" s="16">
        <v>34709.2</v>
      </c>
      <c r="E186" s="16">
        <v>32007.5</v>
      </c>
      <c r="F186" s="50">
        <f>D186/E186*100</f>
        <v>108.44083417948917</v>
      </c>
    </row>
    <row r="187" spans="1:6" ht="39" customHeight="1">
      <c r="A187" s="15" t="s">
        <v>130</v>
      </c>
      <c r="B187" s="11" t="s">
        <v>287</v>
      </c>
      <c r="C187" s="12" t="s">
        <v>3</v>
      </c>
      <c r="D187" s="85">
        <v>0.446</v>
      </c>
      <c r="E187" s="86">
        <v>0.93</v>
      </c>
      <c r="F187" s="50">
        <f>D187/E187*100</f>
        <v>47.956989247311824</v>
      </c>
    </row>
    <row r="188" spans="1:6" ht="12.75">
      <c r="A188" s="15" t="s">
        <v>131</v>
      </c>
      <c r="B188" s="11" t="s">
        <v>227</v>
      </c>
      <c r="C188" s="12" t="s">
        <v>4</v>
      </c>
      <c r="D188" s="13">
        <v>0.87</v>
      </c>
      <c r="E188" s="87">
        <v>1.8</v>
      </c>
      <c r="F188" s="52" t="s">
        <v>5</v>
      </c>
    </row>
    <row r="189" spans="1:6" ht="12.75">
      <c r="A189" s="66"/>
      <c r="B189" s="47"/>
      <c r="C189" s="47"/>
      <c r="D189" s="48"/>
      <c r="E189" s="48"/>
      <c r="F189" s="67"/>
    </row>
    <row r="190" spans="1:6" ht="12.75">
      <c r="A190" s="68"/>
      <c r="B190" s="33"/>
      <c r="C190" s="33"/>
      <c r="D190" s="33"/>
      <c r="E190" s="33"/>
      <c r="F190" s="69"/>
    </row>
    <row r="191" spans="1:6" ht="12.75">
      <c r="A191" s="70" t="s">
        <v>51</v>
      </c>
      <c r="B191" s="2"/>
      <c r="C191" s="38"/>
      <c r="D191" s="7"/>
      <c r="E191" s="2"/>
      <c r="F191" s="71"/>
    </row>
    <row r="192" spans="1:6" s="19" customFormat="1" ht="12.75">
      <c r="A192" s="72" t="s">
        <v>136</v>
      </c>
      <c r="B192" s="32"/>
      <c r="C192" s="32"/>
      <c r="D192" s="32"/>
      <c r="E192" s="32"/>
      <c r="F192" s="73"/>
    </row>
    <row r="193" spans="1:6" s="19" customFormat="1" ht="12.75">
      <c r="A193" s="68" t="s">
        <v>228</v>
      </c>
      <c r="B193" s="34"/>
      <c r="C193" s="34"/>
      <c r="D193" s="34"/>
      <c r="E193" s="34"/>
      <c r="F193" s="74"/>
    </row>
    <row r="194" spans="1:6" s="19" customFormat="1" ht="12.75">
      <c r="A194" s="75" t="s">
        <v>283</v>
      </c>
      <c r="B194" s="35"/>
      <c r="C194" s="36"/>
      <c r="D194" s="37"/>
      <c r="E194" s="93" t="s">
        <v>229</v>
      </c>
      <c r="F194" s="94"/>
    </row>
    <row r="195" spans="1:6" s="19" customFormat="1" ht="12.75">
      <c r="A195" s="75"/>
      <c r="B195" s="35"/>
      <c r="C195" s="36"/>
      <c r="D195" s="37"/>
      <c r="E195" s="35"/>
      <c r="F195" s="76"/>
    </row>
    <row r="196" spans="1:6" s="19" customFormat="1" ht="27.75" customHeight="1">
      <c r="A196" s="95" t="s">
        <v>288</v>
      </c>
      <c r="B196" s="96"/>
      <c r="C196" s="96"/>
      <c r="D196" s="96"/>
      <c r="E196" s="96"/>
      <c r="F196" s="97"/>
    </row>
    <row r="197" spans="1:6" s="19" customFormat="1" ht="12.75">
      <c r="A197" s="20"/>
      <c r="B197" s="21"/>
      <c r="C197" s="22"/>
      <c r="D197" s="23"/>
      <c r="E197" s="21"/>
      <c r="F197" s="24"/>
    </row>
    <row r="198" spans="1:6" s="19" customFormat="1" ht="12.75">
      <c r="A198" s="20"/>
      <c r="B198" s="21"/>
      <c r="C198" s="22"/>
      <c r="D198" s="23"/>
      <c r="E198" s="21"/>
      <c r="F198" s="24"/>
    </row>
    <row r="199" spans="1:6" s="19" customFormat="1" ht="12.75">
      <c r="A199" s="20"/>
      <c r="B199" s="21"/>
      <c r="C199" s="22"/>
      <c r="D199" s="23"/>
      <c r="E199" s="21"/>
      <c r="F199" s="24"/>
    </row>
    <row r="200" spans="1:6" s="19" customFormat="1" ht="12.75">
      <c r="A200" s="20"/>
      <c r="B200" s="21"/>
      <c r="C200" s="22"/>
      <c r="D200" s="23"/>
      <c r="E200" s="21"/>
      <c r="F200" s="24"/>
    </row>
    <row r="201" spans="1:6" s="19" customFormat="1" ht="12.75">
      <c r="A201" s="20"/>
      <c r="B201" s="21"/>
      <c r="C201" s="22"/>
      <c r="D201" s="23"/>
      <c r="E201" s="21"/>
      <c r="F201" s="24"/>
    </row>
    <row r="202" spans="1:6" s="19" customFormat="1" ht="12.75">
      <c r="A202" s="20"/>
      <c r="B202" s="21"/>
      <c r="C202" s="22"/>
      <c r="D202" s="23"/>
      <c r="E202" s="21"/>
      <c r="F202" s="24"/>
    </row>
    <row r="203" spans="1:6" s="19" customFormat="1" ht="12.75">
      <c r="A203" s="20"/>
      <c r="B203" s="21"/>
      <c r="C203" s="22"/>
      <c r="D203" s="23"/>
      <c r="E203" s="21"/>
      <c r="F203" s="24"/>
    </row>
    <row r="204" spans="1:6" s="19" customFormat="1" ht="12.75">
      <c r="A204" s="20"/>
      <c r="B204" s="21"/>
      <c r="C204" s="22"/>
      <c r="D204" s="23"/>
      <c r="E204" s="21"/>
      <c r="F204" s="24"/>
    </row>
    <row r="205" spans="1:6" s="19" customFormat="1" ht="12.75">
      <c r="A205" s="20"/>
      <c r="B205" s="21"/>
      <c r="C205" s="22"/>
      <c r="D205" s="23"/>
      <c r="E205" s="21"/>
      <c r="F205" s="24"/>
    </row>
    <row r="206" spans="1:6" s="19" customFormat="1" ht="12.75">
      <c r="A206" s="20"/>
      <c r="B206" s="21"/>
      <c r="C206" s="22"/>
      <c r="D206" s="23"/>
      <c r="E206" s="21"/>
      <c r="F206" s="24"/>
    </row>
    <row r="207" spans="1:6" ht="12.75">
      <c r="A207" s="20"/>
      <c r="B207" s="21"/>
      <c r="C207" s="22"/>
      <c r="D207" s="23"/>
      <c r="E207" s="21"/>
      <c r="F207" s="24"/>
    </row>
    <row r="208" spans="1:6" ht="12.75">
      <c r="A208" s="20"/>
      <c r="B208" s="21"/>
      <c r="C208" s="22"/>
      <c r="D208" s="23"/>
      <c r="E208" s="21"/>
      <c r="F208" s="24"/>
    </row>
  </sheetData>
  <sheetProtection/>
  <mergeCells count="9">
    <mergeCell ref="E5:F5"/>
    <mergeCell ref="A6:F6"/>
    <mergeCell ref="A7:F7"/>
    <mergeCell ref="I123:L123"/>
    <mergeCell ref="E194:F194"/>
    <mergeCell ref="A196:F196"/>
    <mergeCell ref="A8:F8"/>
    <mergeCell ref="A9:F9"/>
    <mergeCell ref="A10:B10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2" r:id="rId1"/>
  <headerFooter alignWithMargins="0">
    <oddFooter>&amp;C&amp;8&amp;P</oddFooter>
  </headerFooter>
  <colBreaks count="1" manualBreakCount="1">
    <brk id="6" max="1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2022-01-10T12:10:11Z</cp:lastPrinted>
  <dcterms:created xsi:type="dcterms:W3CDTF">2004-12-27T07:54:16Z</dcterms:created>
  <dcterms:modified xsi:type="dcterms:W3CDTF">2022-02-09T10:32:00Z</dcterms:modified>
  <cp:category/>
  <cp:version/>
  <cp:contentType/>
  <cp:contentStatus/>
</cp:coreProperties>
</file>