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0" windowWidth="15600" windowHeight="8055"/>
  </bookViews>
  <sheets>
    <sheet name="на 25.06.2020" sheetId="2" r:id="rId1"/>
    <sheet name="Лист3" sheetId="3" r:id="rId2"/>
  </sheets>
  <definedNames>
    <definedName name="_xlnm.Print_Area" localSheetId="0">'на 25.06.2020'!$A$1:$J$39</definedName>
  </definedNames>
  <calcPr calcId="124519"/>
</workbook>
</file>

<file path=xl/calcChain.xml><?xml version="1.0" encoding="utf-8"?>
<calcChain xmlns="http://schemas.openxmlformats.org/spreadsheetml/2006/main">
  <c r="D23" i="2"/>
  <c r="G23"/>
  <c r="G30"/>
  <c r="D30" l="1"/>
  <c r="I29"/>
  <c r="H29"/>
  <c r="F29"/>
  <c r="E29"/>
  <c r="H28"/>
  <c r="F28"/>
  <c r="E28"/>
  <c r="I28" l="1"/>
  <c r="G28" s="1"/>
  <c r="G29"/>
  <c r="D29"/>
  <c r="D28"/>
  <c r="G18" l="1"/>
  <c r="I22" l="1"/>
  <c r="H22"/>
  <c r="E22"/>
  <c r="F22"/>
  <c r="I25"/>
  <c r="I21" s="1"/>
  <c r="H25"/>
  <c r="H21" s="1"/>
  <c r="F25"/>
  <c r="E25"/>
  <c r="D26"/>
  <c r="G26"/>
  <c r="E21" l="1"/>
  <c r="F21"/>
  <c r="D25"/>
  <c r="G25"/>
  <c r="E20"/>
  <c r="F20"/>
  <c r="I20"/>
  <c r="H20"/>
  <c r="G20" l="1"/>
  <c r="D20"/>
  <c r="I17" l="1"/>
  <c r="I16" s="1"/>
  <c r="H17"/>
  <c r="H16" s="1"/>
  <c r="I15" l="1"/>
  <c r="I14" s="1"/>
  <c r="G17"/>
  <c r="G16" s="1"/>
  <c r="H15" l="1"/>
  <c r="D22"/>
  <c r="D21" s="1"/>
  <c r="F17"/>
  <c r="F16" s="1"/>
  <c r="E17"/>
  <c r="E16" s="1"/>
  <c r="G22"/>
  <c r="G21" s="1"/>
  <c r="D18"/>
  <c r="G15" l="1"/>
  <c r="H14"/>
  <c r="E15"/>
  <c r="E14" s="1"/>
  <c r="D17"/>
  <c r="D16" s="1"/>
  <c r="F15"/>
  <c r="F14" s="1"/>
  <c r="D14" l="1"/>
  <c r="D15"/>
  <c r="G14" l="1"/>
</calcChain>
</file>

<file path=xl/sharedStrings.xml><?xml version="1.0" encoding="utf-8"?>
<sst xmlns="http://schemas.openxmlformats.org/spreadsheetml/2006/main" count="60" uniqueCount="50">
  <si>
    <t xml:space="preserve">Наименование национального проекта/ регионального проекта/
муниципальной программы </t>
  </si>
  <si>
    <t xml:space="preserve">Руководитель реализации проекта в МО Гулькевичский район/ Мероприятие </t>
  </si>
  <si>
    <t xml:space="preserve">Утверждено,  </t>
  </si>
  <si>
    <t xml:space="preserve">тыс. рублей </t>
  </si>
  <si>
    <t xml:space="preserve">краевой бюджет </t>
  </si>
  <si>
    <t xml:space="preserve">бюджет МО </t>
  </si>
  <si>
    <t>ВСЕГО:</t>
  </si>
  <si>
    <t>Прядко А.Г.</t>
  </si>
  <si>
    <t xml:space="preserve">Муниципальная программа муниципального образования Гулькевичский район «Развитие образования» </t>
  </si>
  <si>
    <t xml:space="preserve">Национальный проект  «Образование» </t>
  </si>
  <si>
    <t>2.</t>
  </si>
  <si>
    <t>Национальный проект «Жилье и городская среда»</t>
  </si>
  <si>
    <t xml:space="preserve">Региональный проект «Современная школа» </t>
  </si>
  <si>
    <t>Региональный проект «Формирование комфортной городской среды»</t>
  </si>
  <si>
    <t>1.</t>
  </si>
  <si>
    <r>
      <t>Прядко А.Г</t>
    </r>
    <r>
      <rPr>
        <sz val="26"/>
        <color rgb="FF000000"/>
        <rFont val="Times New Roman"/>
        <family val="1"/>
        <charset val="204"/>
      </rPr>
      <t>.</t>
    </r>
  </si>
  <si>
    <t>Примечания</t>
  </si>
  <si>
    <t>2.1.</t>
  </si>
  <si>
    <t>1.1.</t>
  </si>
  <si>
    <t xml:space="preserve">ВСЕГО в рамках национальных (региональных) проектов: </t>
  </si>
  <si>
    <t>Приложение</t>
  </si>
  <si>
    <t>к письму администрации муниципального</t>
  </si>
  <si>
    <t>образования Гулькевичский район</t>
  </si>
  <si>
    <t>от ______________________ № ________________________</t>
  </si>
  <si>
    <t xml:space="preserve">Кассовое исполнение, </t>
  </si>
  <si>
    <t>Муниципальная программа "Формирование современной городской среды" на территории Комсомольского сельского поселения Гулькевичского района</t>
  </si>
  <si>
    <t>Муниципальная программа "Формирование современной городской среды" на территории Гулькевичского городского поселения Гулькевичского района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</si>
  <si>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</si>
  <si>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Юрова С.А.</t>
  </si>
  <si>
    <t xml:space="preserve">Муниципальная программа муниципального образования Гулькевичский район «Экономическое развитие и инновационная экономика в муниципальном образовании Гулькевичский район» </t>
  </si>
  <si>
    <r>
      <t xml:space="preserve">Региональный проект «Популяризация предпринимательства»                                                                                                                                                  </t>
    </r>
    <r>
      <rPr>
        <b/>
        <u/>
        <sz val="26"/>
        <color indexed="8"/>
        <rFont val="Times New Roman"/>
        <family val="1"/>
        <charset val="204"/>
      </rPr>
      <t>Цель:</t>
    </r>
    <r>
      <rPr>
        <u/>
        <sz val="26"/>
        <color indexed="8"/>
        <rFont val="Times New Roman"/>
        <family val="1"/>
        <charset val="204"/>
      </rPr>
      <t xml:space="preserve"> </t>
    </r>
    <r>
      <rPr>
        <sz val="26"/>
        <color indexed="8"/>
        <rFont val="Times New Roman"/>
        <family val="1"/>
        <charset val="204"/>
      </rPr>
      <t>формирование положительного образа предпринимательства среди населения Гулькевичского района</t>
    </r>
  </si>
  <si>
    <t>3.1.</t>
  </si>
  <si>
    <t>Заместитель главы муниципального образования Гулькевичский район
по финансово-экономическим вопросам</t>
  </si>
  <si>
    <t>Исполнители:</t>
  </si>
  <si>
    <t>Прохоров. П. А.,  тел.  3-45-79</t>
  </si>
  <si>
    <t>Бугаева А.Е., тел. 3-25-93</t>
  </si>
  <si>
    <t>Тарасов И.В., тел. 5-18-87</t>
  </si>
  <si>
    <t xml:space="preserve">Бондарева Л.В., тел. 3-29-80 </t>
  </si>
  <si>
    <t xml:space="preserve">Национальный проект  «Малое и среднее предпринимательство и поддержка индивидуальной предпринимательской инициативы» </t>
  </si>
  <si>
    <t>ИНФОРМАЦИЯ
о реализации национальных проектов в муниципальном образовании Гулькевичский район
на 1 января  2022 года</t>
  </si>
  <si>
    <t>Салмина Е.Г.</t>
  </si>
  <si>
    <t>Вересов А.Г.</t>
  </si>
  <si>
    <t xml:space="preserve"> г. Гулькевичи, общественная территория на пересечении ул. Ленинградской и ул. Олимпийской</t>
  </si>
  <si>
    <t xml:space="preserve"> г. Гулькевичи, на пересечении ул. Советской и ул. Симонова (около дома №16)</t>
  </si>
  <si>
    <t>г. Гулькевичи, общественная территоря на пересечении ул. Ленинградской и Российской</t>
  </si>
  <si>
    <t>г. Гулькевичи, общественная территория на пересечении ул. Пионерской и ул. Объездной</t>
  </si>
  <si>
    <t>г. Гулькевичи, общественная территория на пересечении ул. Комсомольской и ул. Северной</t>
  </si>
  <si>
    <t>г.Гулькевичи, городской парк культуры и отдыха по ул. Ленинградской     (1 этап)</t>
  </si>
  <si>
    <t>Самина Е.Г.</t>
  </si>
  <si>
    <t>Национальный проект "Международная кооперация и экспорт"</t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</si>
</sst>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1"/>
      <color theme="1"/>
      <name val="Calibri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u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color theme="1"/>
      <name val="Calibri"/>
      <family val="2"/>
      <charset val="204"/>
      <scheme val="minor"/>
    </font>
    <font>
      <sz val="36"/>
      <color indexed="8"/>
      <name val="Times New Roman"/>
      <family val="1"/>
      <charset val="204"/>
    </font>
    <font>
      <sz val="36"/>
      <color indexed="8"/>
      <name val="Calibri"/>
      <family val="2"/>
      <charset val="204"/>
    </font>
    <font>
      <sz val="28"/>
      <color theme="1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2"/>
      <name val="Times New Roman"/>
      <family val="1"/>
      <charset val="204"/>
    </font>
    <font>
      <u/>
      <sz val="26"/>
      <color indexed="8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justify" vertical="top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justify" vertical="top" wrapText="1" readingOrder="1"/>
    </xf>
    <xf numFmtId="0" fontId="4" fillId="0" borderId="0" xfId="0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0" fillId="0" borderId="0" xfId="0" applyFill="1"/>
    <xf numFmtId="0" fontId="10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left" vertical="top" wrapText="1" readingOrder="1"/>
    </xf>
    <xf numFmtId="0" fontId="8" fillId="2" borderId="0" xfId="0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" vertical="center" wrapText="1" readingOrder="1"/>
    </xf>
    <xf numFmtId="0" fontId="10" fillId="2" borderId="0" xfId="0" applyFont="1" applyFill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top" wrapText="1" readingOrder="1"/>
    </xf>
    <xf numFmtId="0" fontId="9" fillId="0" borderId="1" xfId="0" applyFont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center" vertical="top" wrapText="1" readingOrder="1"/>
    </xf>
    <xf numFmtId="164" fontId="15" fillId="2" borderId="1" xfId="0" applyNumberFormat="1" applyFont="1" applyFill="1" applyBorder="1" applyAlignment="1">
      <alignment horizontal="center" vertical="top" wrapText="1" readingOrder="1"/>
    </xf>
    <xf numFmtId="0" fontId="12" fillId="2" borderId="1" xfId="0" applyFont="1" applyFill="1" applyBorder="1" applyAlignment="1">
      <alignment horizontal="center" vertical="top" wrapText="1" readingOrder="1"/>
    </xf>
    <xf numFmtId="0" fontId="9" fillId="2" borderId="1" xfId="0" applyFont="1" applyFill="1" applyBorder="1" applyAlignment="1">
      <alignment vertical="top" wrapText="1" readingOrder="1"/>
    </xf>
    <xf numFmtId="49" fontId="16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center" vertical="top" wrapText="1" readingOrder="1"/>
    </xf>
    <xf numFmtId="164" fontId="15" fillId="0" borderId="1" xfId="0" applyNumberFormat="1" applyFont="1" applyFill="1" applyBorder="1" applyAlignment="1">
      <alignment horizontal="center" vertical="top" wrapText="1" readingOrder="1"/>
    </xf>
    <xf numFmtId="0" fontId="0" fillId="0" borderId="1" xfId="0" applyFill="1" applyBorder="1"/>
    <xf numFmtId="0" fontId="14" fillId="0" borderId="1" xfId="0" applyFont="1" applyFill="1" applyBorder="1" applyAlignment="1">
      <alignment horizontal="left" vertical="top" wrapText="1" readingOrder="1"/>
    </xf>
    <xf numFmtId="0" fontId="14" fillId="0" borderId="1" xfId="0" applyFont="1" applyFill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vertical="top" wrapText="1" readingOrder="1"/>
    </xf>
    <xf numFmtId="0" fontId="13" fillId="0" borderId="0" xfId="0" applyFont="1" applyBorder="1"/>
    <xf numFmtId="0" fontId="13" fillId="0" borderId="0" xfId="0" applyFont="1" applyFill="1" applyBorder="1" applyAlignment="1">
      <alignment horizontal="center" wrapText="1" readingOrder="1"/>
    </xf>
    <xf numFmtId="164" fontId="15" fillId="0" borderId="1" xfId="0" applyNumberFormat="1" applyFont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 readingOrder="1"/>
    </xf>
    <xf numFmtId="0" fontId="0" fillId="0" borderId="1" xfId="0" applyFill="1" applyBorder="1" applyAlignment="1"/>
    <xf numFmtId="0" fontId="9" fillId="3" borderId="1" xfId="0" applyFont="1" applyFill="1" applyBorder="1" applyAlignment="1">
      <alignment vertical="top" wrapText="1" readingOrder="1"/>
    </xf>
    <xf numFmtId="164" fontId="15" fillId="0" borderId="1" xfId="0" applyNumberFormat="1" applyFont="1" applyFill="1" applyBorder="1" applyAlignment="1">
      <alignment horizontal="center" vertical="top" readingOrder="1"/>
    </xf>
    <xf numFmtId="0" fontId="13" fillId="0" borderId="0" xfId="0" applyFont="1" applyFill="1" applyBorder="1" applyAlignment="1">
      <alignment horizontal="left" vertical="top" wrapText="1" readingOrder="1"/>
    </xf>
    <xf numFmtId="0" fontId="13" fillId="0" borderId="0" xfId="0" applyFont="1" applyFill="1" applyBorder="1" applyAlignment="1">
      <alignment horizontal="right" wrapText="1" readingOrder="1"/>
    </xf>
    <xf numFmtId="0" fontId="0" fillId="0" borderId="1" xfId="0" applyBorder="1" applyAlignment="1"/>
    <xf numFmtId="0" fontId="13" fillId="0" borderId="0" xfId="0" applyFont="1" applyFill="1" applyBorder="1" applyAlignment="1">
      <alignment horizontal="left" vertical="top" wrapText="1" readingOrder="1"/>
    </xf>
    <xf numFmtId="0" fontId="13" fillId="0" borderId="0" xfId="0" applyFont="1" applyFill="1" applyBorder="1" applyAlignment="1">
      <alignment horizontal="left" vertical="top" wrapText="1" readingOrder="1"/>
    </xf>
    <xf numFmtId="0" fontId="0" fillId="0" borderId="1" xfId="0" applyBorder="1"/>
    <xf numFmtId="164" fontId="15" fillId="2" borderId="4" xfId="0" applyNumberFormat="1" applyFont="1" applyFill="1" applyBorder="1" applyAlignment="1">
      <alignment horizontal="center" vertical="top" wrapText="1" readingOrder="1"/>
    </xf>
    <xf numFmtId="0" fontId="0" fillId="2" borderId="0" xfId="0" applyFill="1"/>
    <xf numFmtId="0" fontId="13" fillId="0" borderId="1" xfId="0" applyFont="1" applyFill="1" applyBorder="1" applyAlignment="1">
      <alignment horizontal="left" vertical="top" wrapText="1" readingOrder="1"/>
    </xf>
    <xf numFmtId="0" fontId="6" fillId="0" borderId="1" xfId="0" applyFont="1" applyFill="1" applyBorder="1"/>
    <xf numFmtId="0" fontId="13" fillId="0" borderId="1" xfId="0" applyFont="1" applyFill="1" applyBorder="1" applyAlignment="1">
      <alignment horizontal="right" wrapText="1" readingOrder="1"/>
    </xf>
    <xf numFmtId="0" fontId="0" fillId="2" borderId="0" xfId="0" applyFill="1" applyBorder="1"/>
    <xf numFmtId="164" fontId="15" fillId="0" borderId="1" xfId="0" applyNumberFormat="1" applyFont="1" applyBorder="1" applyAlignment="1">
      <alignment horizontal="center" vertical="top" wrapText="1" readingOrder="1"/>
    </xf>
    <xf numFmtId="0" fontId="13" fillId="0" borderId="1" xfId="0" applyFont="1" applyFill="1" applyBorder="1" applyAlignment="1">
      <alignment horizontal="center" wrapText="1" readingOrder="1"/>
    </xf>
    <xf numFmtId="0" fontId="27" fillId="0" borderId="1" xfId="0" applyFont="1" applyBorder="1"/>
    <xf numFmtId="0" fontId="27" fillId="0" borderId="1" xfId="0" applyFont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 readingOrder="1"/>
    </xf>
    <xf numFmtId="164" fontId="15" fillId="0" borderId="1" xfId="0" applyNumberFormat="1" applyFont="1" applyBorder="1" applyAlignment="1">
      <alignment horizontal="center" vertical="top" wrapText="1" readingOrder="1"/>
    </xf>
    <xf numFmtId="0" fontId="26" fillId="0" borderId="3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 readingOrder="1"/>
    </xf>
    <xf numFmtId="0" fontId="28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 readingOrder="1"/>
    </xf>
    <xf numFmtId="164" fontId="9" fillId="0" borderId="1" xfId="0" applyNumberFormat="1" applyFont="1" applyFill="1" applyBorder="1" applyAlignment="1">
      <alignment horizontal="center" vertical="top" readingOrder="1"/>
    </xf>
    <xf numFmtId="0" fontId="9" fillId="0" borderId="1" xfId="0" applyFont="1" applyFill="1" applyBorder="1" applyAlignment="1">
      <alignment horizontal="left" vertical="top" wrapText="1" readingOrder="1"/>
    </xf>
    <xf numFmtId="0" fontId="20" fillId="0" borderId="0" xfId="0" applyFont="1" applyBorder="1" applyAlignment="1">
      <alignment horizontal="center" wrapText="1"/>
    </xf>
    <xf numFmtId="0" fontId="21" fillId="0" borderId="0" xfId="0" applyFont="1"/>
    <xf numFmtId="0" fontId="9" fillId="0" borderId="1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1" xfId="0" applyBorder="1" applyAlignment="1"/>
    <xf numFmtId="0" fontId="13" fillId="0" borderId="1" xfId="0" applyFont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left" vertical="top" wrapText="1" readingOrder="1"/>
    </xf>
    <xf numFmtId="0" fontId="7" fillId="0" borderId="1" xfId="0" applyFont="1" applyFill="1" applyBorder="1" applyAlignment="1">
      <alignment horizontal="center" vertical="top" wrapText="1" readingOrder="1"/>
    </xf>
    <xf numFmtId="164" fontId="9" fillId="0" borderId="1" xfId="0" applyNumberFormat="1" applyFont="1" applyFill="1" applyBorder="1" applyAlignment="1">
      <alignment horizontal="center" vertical="top" wrapText="1" readingOrder="1"/>
    </xf>
    <xf numFmtId="0" fontId="0" fillId="0" borderId="1" xfId="0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 readingOrder="1"/>
    </xf>
    <xf numFmtId="0" fontId="9" fillId="0" borderId="3" xfId="0" applyFont="1" applyFill="1" applyBorder="1" applyAlignment="1">
      <alignment horizontal="left" vertical="top" wrapText="1" readingOrder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 readingOrder="1"/>
    </xf>
    <xf numFmtId="0" fontId="7" fillId="0" borderId="3" xfId="0" applyFont="1" applyFill="1" applyBorder="1" applyAlignment="1">
      <alignment horizontal="left" vertical="top" wrapText="1" readingOrder="1"/>
    </xf>
    <xf numFmtId="0" fontId="7" fillId="0" borderId="2" xfId="0" applyFont="1" applyFill="1" applyBorder="1" applyAlignment="1">
      <alignment horizontal="center" vertical="top" wrapText="1" readingOrder="1"/>
    </xf>
    <xf numFmtId="0" fontId="7" fillId="0" borderId="3" xfId="0" applyFont="1" applyFill="1" applyBorder="1" applyAlignment="1">
      <alignment horizontal="center" vertical="top" wrapText="1" readingOrder="1"/>
    </xf>
    <xf numFmtId="164" fontId="9" fillId="0" borderId="2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 readingOrder="1"/>
    </xf>
    <xf numFmtId="164" fontId="9" fillId="0" borderId="3" xfId="0" applyNumberFormat="1" applyFont="1" applyFill="1" applyBorder="1" applyAlignment="1">
      <alignment horizontal="center" vertical="top" wrapText="1" readingOrder="1"/>
    </xf>
    <xf numFmtId="164" fontId="9" fillId="0" borderId="2" xfId="0" applyNumberFormat="1" applyFont="1" applyBorder="1" applyAlignment="1">
      <alignment horizontal="center" vertical="top" wrapText="1" readingOrder="1"/>
    </xf>
    <xf numFmtId="164" fontId="9" fillId="0" borderId="3" xfId="0" applyNumberFormat="1" applyFont="1" applyBorder="1" applyAlignment="1">
      <alignment horizontal="center" vertical="top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0" fillId="3" borderId="1" xfId="0" applyFill="1" applyBorder="1" applyAlignment="1">
      <alignment wrapText="1" readingOrder="1"/>
    </xf>
    <xf numFmtId="0" fontId="14" fillId="0" borderId="1" xfId="0" applyFont="1" applyFill="1" applyBorder="1" applyAlignment="1">
      <alignment horizontal="left" vertical="top" wrapText="1" readingOrder="1"/>
    </xf>
    <xf numFmtId="0" fontId="4" fillId="0" borderId="1" xfId="0" applyFont="1" applyFill="1" applyBorder="1" applyAlignment="1">
      <alignment horizontal="center" vertical="top" wrapText="1" readingOrder="1"/>
    </xf>
    <xf numFmtId="0" fontId="13" fillId="0" borderId="0" xfId="0" applyFont="1" applyFill="1" applyBorder="1" applyAlignment="1">
      <alignment horizontal="left" vertical="top" wrapText="1" readingOrder="1"/>
    </xf>
    <xf numFmtId="164" fontId="15" fillId="0" borderId="1" xfId="0" applyNumberFormat="1" applyFont="1" applyBorder="1" applyAlignment="1">
      <alignment horizontal="center" vertical="top" wrapText="1" readingOrder="1"/>
    </xf>
    <xf numFmtId="0" fontId="26" fillId="0" borderId="2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view="pageBreakPreview" zoomScale="50" zoomScaleNormal="50" zoomScaleSheetLayoutView="50" workbookViewId="0">
      <selection activeCell="B30" sqref="B30:B35"/>
    </sheetView>
  </sheetViews>
  <sheetFormatPr defaultColWidth="9" defaultRowHeight="15"/>
  <cols>
    <col min="1" max="1" width="9" customWidth="1"/>
    <col min="2" max="2" width="115.5703125" customWidth="1"/>
    <col min="3" max="3" width="47" customWidth="1"/>
    <col min="4" max="4" width="33" customWidth="1"/>
    <col min="5" max="5" width="26.28515625" customWidth="1"/>
    <col min="6" max="6" width="26.5703125" style="10" customWidth="1"/>
    <col min="7" max="7" width="26.5703125" customWidth="1"/>
    <col min="8" max="8" width="27.28515625" customWidth="1"/>
    <col min="9" max="9" width="26.42578125" customWidth="1"/>
    <col min="10" max="10" width="155.28515625" customWidth="1"/>
    <col min="11" max="11" width="0.140625" customWidth="1"/>
  </cols>
  <sheetData>
    <row r="1" spans="1:11" ht="52.5" customHeight="1"/>
    <row r="2" spans="1:11" ht="35.25">
      <c r="J2" s="36" t="s">
        <v>20</v>
      </c>
    </row>
    <row r="3" spans="1:11" ht="35.25">
      <c r="J3" s="36" t="s">
        <v>21</v>
      </c>
    </row>
    <row r="4" spans="1:11" ht="35.25">
      <c r="J4" s="36" t="s">
        <v>22</v>
      </c>
    </row>
    <row r="5" spans="1:11" ht="51.75" customHeight="1">
      <c r="J5" s="36" t="s">
        <v>23</v>
      </c>
    </row>
    <row r="6" spans="1:11" ht="80.25" customHeight="1">
      <c r="J6" s="36"/>
    </row>
    <row r="7" spans="1:11" ht="132.75" customHeight="1">
      <c r="B7" s="67" t="s">
        <v>39</v>
      </c>
      <c r="C7" s="68"/>
      <c r="D7" s="68"/>
      <c r="E7" s="68"/>
      <c r="F7" s="68"/>
      <c r="G7" s="68"/>
      <c r="H7" s="68"/>
      <c r="I7" s="68"/>
      <c r="J7" s="68"/>
    </row>
    <row r="8" spans="1:11" ht="17.25" customHeight="1">
      <c r="A8" s="70"/>
      <c r="B8" s="71"/>
      <c r="C8" s="71"/>
      <c r="D8" s="71"/>
      <c r="E8" s="71"/>
      <c r="F8" s="71"/>
      <c r="G8" s="71"/>
      <c r="H8" s="71"/>
      <c r="I8" s="71"/>
      <c r="J8" s="71"/>
    </row>
    <row r="9" spans="1:11" ht="21" customHeight="1">
      <c r="B9" s="1"/>
      <c r="C9" s="1"/>
      <c r="D9" s="1"/>
      <c r="E9" s="1"/>
      <c r="F9" s="4"/>
      <c r="G9" s="1"/>
      <c r="H9" s="1"/>
      <c r="I9" s="1"/>
      <c r="J9" s="1"/>
    </row>
    <row r="10" spans="1:11" ht="30.75" customHeight="1">
      <c r="A10" s="72"/>
      <c r="B10" s="73" t="s">
        <v>0</v>
      </c>
      <c r="C10" s="69" t="s">
        <v>1</v>
      </c>
      <c r="D10" s="69" t="s">
        <v>2</v>
      </c>
      <c r="E10" s="69"/>
      <c r="F10" s="69"/>
      <c r="G10" s="69" t="s">
        <v>24</v>
      </c>
      <c r="H10" s="69"/>
      <c r="I10" s="69"/>
      <c r="J10" s="69" t="s">
        <v>16</v>
      </c>
    </row>
    <row r="11" spans="1:11" ht="30.75">
      <c r="A11" s="72"/>
      <c r="B11" s="73"/>
      <c r="C11" s="69"/>
      <c r="D11" s="69" t="s">
        <v>3</v>
      </c>
      <c r="E11" s="69"/>
      <c r="F11" s="69"/>
      <c r="G11" s="69" t="s">
        <v>3</v>
      </c>
      <c r="H11" s="69"/>
      <c r="I11" s="69"/>
      <c r="J11" s="69"/>
    </row>
    <row r="12" spans="1:11" ht="30.75" customHeight="1">
      <c r="A12" s="72"/>
      <c r="B12" s="73"/>
      <c r="C12" s="69"/>
      <c r="D12" s="69" t="s">
        <v>6</v>
      </c>
      <c r="E12" s="69" t="s">
        <v>4</v>
      </c>
      <c r="F12" s="74" t="s">
        <v>5</v>
      </c>
      <c r="G12" s="69" t="s">
        <v>6</v>
      </c>
      <c r="H12" s="69" t="s">
        <v>4</v>
      </c>
      <c r="I12" s="69" t="s">
        <v>5</v>
      </c>
      <c r="J12" s="69"/>
    </row>
    <row r="13" spans="1:11" ht="45" customHeight="1">
      <c r="A13" s="72"/>
      <c r="B13" s="73"/>
      <c r="C13" s="69"/>
      <c r="D13" s="69"/>
      <c r="E13" s="69"/>
      <c r="F13" s="74"/>
      <c r="G13" s="69"/>
      <c r="H13" s="69"/>
      <c r="I13" s="69"/>
      <c r="J13" s="69"/>
    </row>
    <row r="14" spans="1:11" ht="69" customHeight="1">
      <c r="A14" s="35"/>
      <c r="B14" s="17" t="s">
        <v>19</v>
      </c>
      <c r="C14" s="18"/>
      <c r="D14" s="33">
        <f>E14+F14</f>
        <v>62045.2</v>
      </c>
      <c r="E14" s="19">
        <f>SUM(E15,E20)</f>
        <v>56345.2</v>
      </c>
      <c r="F14" s="19">
        <f>F15+F20+F28</f>
        <v>5700</v>
      </c>
      <c r="G14" s="19">
        <f>SUM(H14:I14)</f>
        <v>0</v>
      </c>
      <c r="H14" s="19">
        <f>SUM(H15,H20,H28)</f>
        <v>0</v>
      </c>
      <c r="I14" s="54">
        <f>SUM(I15,I20,I28)</f>
        <v>0</v>
      </c>
      <c r="J14" s="2"/>
    </row>
    <row r="15" spans="1:11" ht="44.25" customHeight="1">
      <c r="A15" s="12" t="s">
        <v>14</v>
      </c>
      <c r="B15" s="21" t="s">
        <v>9</v>
      </c>
      <c r="C15" s="25"/>
      <c r="D15" s="34">
        <f t="shared" ref="D15:D22" si="0">SUM(E15:F15)</f>
        <v>0</v>
      </c>
      <c r="E15" s="20">
        <f t="shared" ref="E15:F17" si="1">SUM(E16)</f>
        <v>0</v>
      </c>
      <c r="F15" s="20">
        <f t="shared" si="1"/>
        <v>0</v>
      </c>
      <c r="G15" s="20">
        <f>SUM(H15:I15)</f>
        <v>0</v>
      </c>
      <c r="H15" s="20">
        <f t="shared" ref="H15:I17" si="2">SUM(H16)</f>
        <v>0</v>
      </c>
      <c r="I15" s="20">
        <f t="shared" si="2"/>
        <v>0</v>
      </c>
      <c r="J15" s="37"/>
      <c r="K15" s="10"/>
    </row>
    <row r="16" spans="1:11" ht="63.75" customHeight="1">
      <c r="A16" s="23" t="s">
        <v>18</v>
      </c>
      <c r="B16" s="13" t="s">
        <v>12</v>
      </c>
      <c r="C16" s="24" t="s">
        <v>15</v>
      </c>
      <c r="D16" s="34">
        <f>SUM(D17)</f>
        <v>0</v>
      </c>
      <c r="E16" s="34">
        <f t="shared" si="1"/>
        <v>0</v>
      </c>
      <c r="F16" s="34">
        <f t="shared" si="1"/>
        <v>0</v>
      </c>
      <c r="G16" s="34">
        <f>SUM(G17)</f>
        <v>0</v>
      </c>
      <c r="H16" s="34">
        <f t="shared" si="2"/>
        <v>0</v>
      </c>
      <c r="I16" s="34">
        <f t="shared" si="2"/>
        <v>0</v>
      </c>
      <c r="J16" s="22"/>
      <c r="K16" s="10"/>
    </row>
    <row r="17" spans="1:12" ht="99">
      <c r="A17" s="27"/>
      <c r="B17" s="28" t="s">
        <v>8</v>
      </c>
      <c r="C17" s="29" t="s">
        <v>7</v>
      </c>
      <c r="D17" s="33">
        <f t="shared" si="0"/>
        <v>0</v>
      </c>
      <c r="E17" s="26">
        <f t="shared" si="1"/>
        <v>0</v>
      </c>
      <c r="F17" s="26">
        <f t="shared" si="1"/>
        <v>0</v>
      </c>
      <c r="G17" s="19">
        <f>SUM(H17:I17)</f>
        <v>0</v>
      </c>
      <c r="H17" s="26">
        <f t="shared" si="2"/>
        <v>0</v>
      </c>
      <c r="I17" s="26">
        <f t="shared" si="2"/>
        <v>0</v>
      </c>
      <c r="J17" s="30"/>
      <c r="K17" s="10"/>
    </row>
    <row r="18" spans="1:12" s="10" customFormat="1" ht="96" customHeight="1">
      <c r="A18" s="79"/>
      <c r="B18" s="76" t="s">
        <v>27</v>
      </c>
      <c r="C18" s="77"/>
      <c r="D18" s="80">
        <f t="shared" si="0"/>
        <v>0</v>
      </c>
      <c r="E18" s="78"/>
      <c r="F18" s="78"/>
      <c r="G18" s="78">
        <f>SUM(H18:I19)</f>
        <v>0</v>
      </c>
      <c r="H18" s="78"/>
      <c r="I18" s="78"/>
      <c r="J18" s="81"/>
    </row>
    <row r="19" spans="1:12" s="10" customFormat="1" ht="83.25" customHeight="1">
      <c r="A19" s="79"/>
      <c r="B19" s="76"/>
      <c r="C19" s="77"/>
      <c r="D19" s="80"/>
      <c r="E19" s="78"/>
      <c r="F19" s="78"/>
      <c r="G19" s="78"/>
      <c r="H19" s="78"/>
      <c r="I19" s="78"/>
      <c r="J19" s="81"/>
    </row>
    <row r="20" spans="1:12" s="14" customFormat="1" ht="54" customHeight="1">
      <c r="A20" s="12" t="s">
        <v>10</v>
      </c>
      <c r="B20" s="15" t="s">
        <v>11</v>
      </c>
      <c r="C20" s="12"/>
      <c r="D20" s="34">
        <f>SUM(E20:F20)</f>
        <v>62045.2</v>
      </c>
      <c r="E20" s="20">
        <f>SUM(E21)</f>
        <v>56345.2</v>
      </c>
      <c r="F20" s="20">
        <f>SUM(F21)</f>
        <v>5700</v>
      </c>
      <c r="G20" s="20">
        <f>SUM(H20:I20)</f>
        <v>0</v>
      </c>
      <c r="H20" s="20">
        <f>SUM(H21)</f>
        <v>0</v>
      </c>
      <c r="I20" s="20">
        <f>SUM(I21)</f>
        <v>0</v>
      </c>
      <c r="J20" s="12"/>
    </row>
    <row r="21" spans="1:12" s="16" customFormat="1" ht="79.5" customHeight="1">
      <c r="A21" s="11" t="s">
        <v>17</v>
      </c>
      <c r="B21" s="13" t="s">
        <v>13</v>
      </c>
      <c r="C21" s="24" t="s">
        <v>40</v>
      </c>
      <c r="D21" s="34">
        <f t="shared" ref="D21:I21" si="3">SUM(D22,D25)</f>
        <v>62045.2</v>
      </c>
      <c r="E21" s="34">
        <f t="shared" si="3"/>
        <v>56345.2</v>
      </c>
      <c r="F21" s="34">
        <f t="shared" si="3"/>
        <v>5700</v>
      </c>
      <c r="G21" s="34">
        <f t="shared" si="3"/>
        <v>0</v>
      </c>
      <c r="H21" s="34">
        <f t="shared" si="3"/>
        <v>0</v>
      </c>
      <c r="I21" s="34">
        <f t="shared" si="3"/>
        <v>0</v>
      </c>
      <c r="J21" s="11"/>
    </row>
    <row r="22" spans="1:12" ht="172.5" customHeight="1">
      <c r="A22" s="39"/>
      <c r="B22" s="28" t="s">
        <v>25</v>
      </c>
      <c r="C22" s="29"/>
      <c r="D22" s="33">
        <f t="shared" si="0"/>
        <v>0</v>
      </c>
      <c r="E22" s="26">
        <f>SUM(E23)</f>
        <v>0</v>
      </c>
      <c r="F22" s="26">
        <f>SUM(F23)</f>
        <v>0</v>
      </c>
      <c r="G22" s="19">
        <f>SUM(H22:I22)</f>
        <v>0</v>
      </c>
      <c r="H22" s="26">
        <f>SUM(H23)</f>
        <v>0</v>
      </c>
      <c r="I22" s="26">
        <f>SUM(I23)</f>
        <v>0</v>
      </c>
      <c r="J22" s="40"/>
      <c r="K22" s="10"/>
    </row>
    <row r="23" spans="1:12" ht="6" customHeight="1">
      <c r="A23" s="84"/>
      <c r="B23" s="86"/>
      <c r="C23" s="88"/>
      <c r="D23" s="90">
        <f>SUM(E23:F23)</f>
        <v>0</v>
      </c>
      <c r="E23" s="92"/>
      <c r="F23" s="92"/>
      <c r="G23" s="94">
        <f>SUM(H23:I23)</f>
        <v>0</v>
      </c>
      <c r="H23" s="92"/>
      <c r="I23" s="92"/>
      <c r="J23" s="82"/>
      <c r="K23" s="10"/>
    </row>
    <row r="24" spans="1:12" ht="129" hidden="1" customHeight="1">
      <c r="A24" s="85"/>
      <c r="B24" s="87"/>
      <c r="C24" s="89"/>
      <c r="D24" s="91"/>
      <c r="E24" s="93"/>
      <c r="F24" s="93"/>
      <c r="G24" s="95"/>
      <c r="H24" s="93"/>
      <c r="I24" s="93"/>
      <c r="J24" s="83"/>
      <c r="K24" s="10"/>
    </row>
    <row r="25" spans="1:12" ht="106.5" customHeight="1">
      <c r="A25" s="44"/>
      <c r="B25" s="28" t="s">
        <v>26</v>
      </c>
      <c r="C25" s="38" t="s">
        <v>41</v>
      </c>
      <c r="D25" s="26">
        <f>SUM(E25:F25)</f>
        <v>62045.2</v>
      </c>
      <c r="E25" s="41">
        <f>SUM(E26)</f>
        <v>56345.2</v>
      </c>
      <c r="F25" s="41">
        <f>SUM(F26)</f>
        <v>5700</v>
      </c>
      <c r="G25" s="41">
        <f>SUM(H25:I25)</f>
        <v>0</v>
      </c>
      <c r="H25" s="41">
        <f>SUM(H26)</f>
        <v>0</v>
      </c>
      <c r="I25" s="41">
        <f>SUM(I26)</f>
        <v>0</v>
      </c>
      <c r="J25" s="30"/>
      <c r="K25" s="10"/>
    </row>
    <row r="26" spans="1:12" ht="123.75" customHeight="1">
      <c r="A26" s="75"/>
      <c r="B26" s="76"/>
      <c r="C26" s="77" t="s">
        <v>47</v>
      </c>
      <c r="D26" s="78">
        <f>SUM(E26:F26)</f>
        <v>62045.2</v>
      </c>
      <c r="E26" s="65">
        <v>56345.2</v>
      </c>
      <c r="F26" s="65">
        <v>5700</v>
      </c>
      <c r="G26" s="65">
        <f>SUM(H26:I26)</f>
        <v>0</v>
      </c>
      <c r="H26" s="65">
        <v>0</v>
      </c>
      <c r="I26" s="65">
        <v>0</v>
      </c>
      <c r="J26" s="66"/>
      <c r="K26" s="10"/>
    </row>
    <row r="27" spans="1:12" ht="2.25" customHeight="1">
      <c r="A27" s="75"/>
      <c r="B27" s="76"/>
      <c r="C27" s="77"/>
      <c r="D27" s="78"/>
      <c r="E27" s="65"/>
      <c r="F27" s="65"/>
      <c r="G27" s="65"/>
      <c r="H27" s="65"/>
      <c r="I27" s="65"/>
      <c r="J27" s="66"/>
      <c r="K27" s="10"/>
    </row>
    <row r="28" spans="1:12" ht="134.25" customHeight="1">
      <c r="A28" s="12">
        <v>3</v>
      </c>
      <c r="B28" s="15" t="s">
        <v>38</v>
      </c>
      <c r="C28" s="25" t="s">
        <v>28</v>
      </c>
      <c r="D28" s="34">
        <f>SUM(E28:F28)</f>
        <v>0</v>
      </c>
      <c r="E28" s="20">
        <f>SUM(E30,E38,E39,E41)</f>
        <v>0</v>
      </c>
      <c r="F28" s="20">
        <f>SUM(F30,F38,F39,F41)</f>
        <v>0</v>
      </c>
      <c r="G28" s="34">
        <f>SUM(H28:I28)</f>
        <v>0</v>
      </c>
      <c r="H28" s="20">
        <f>SUM(H30,H38,H39,H41)</f>
        <v>0</v>
      </c>
      <c r="I28" s="20">
        <f>SUM(I29)</f>
        <v>0</v>
      </c>
      <c r="J28" s="20"/>
      <c r="K28" s="10"/>
    </row>
    <row r="29" spans="1:12" ht="177.75" customHeight="1">
      <c r="A29" s="11" t="s">
        <v>31</v>
      </c>
      <c r="B29" s="13" t="s">
        <v>30</v>
      </c>
      <c r="C29" s="25" t="s">
        <v>28</v>
      </c>
      <c r="D29" s="34">
        <f>SUM(E29:F29)</f>
        <v>0</v>
      </c>
      <c r="E29" s="20">
        <f>SUM(E30)</f>
        <v>0</v>
      </c>
      <c r="F29" s="20">
        <f>SUM(F30)</f>
        <v>0</v>
      </c>
      <c r="G29" s="34">
        <f>SUM(H29:I29)</f>
        <v>0</v>
      </c>
      <c r="H29" s="20">
        <f>SUM(H30)</f>
        <v>0</v>
      </c>
      <c r="I29" s="48">
        <f>SUM(I30)</f>
        <v>0</v>
      </c>
      <c r="J29" s="20"/>
      <c r="K29" s="49"/>
      <c r="L29" s="53"/>
    </row>
    <row r="30" spans="1:12" ht="97.5" customHeight="1">
      <c r="A30" s="96"/>
      <c r="B30" s="98" t="s">
        <v>29</v>
      </c>
      <c r="C30" s="99"/>
      <c r="D30" s="80">
        <f>SUM(E30:F30)</f>
        <v>0</v>
      </c>
      <c r="E30" s="78">
        <v>0</v>
      </c>
      <c r="F30" s="78"/>
      <c r="G30" s="80">
        <f>SUM(H30:I30)</f>
        <v>0</v>
      </c>
      <c r="H30" s="78">
        <v>0</v>
      </c>
      <c r="I30" s="101"/>
      <c r="J30" s="102"/>
      <c r="K30" s="49"/>
      <c r="L30" s="53"/>
    </row>
    <row r="31" spans="1:12" ht="68.25" customHeight="1">
      <c r="A31" s="97"/>
      <c r="B31" s="98"/>
      <c r="C31" s="99"/>
      <c r="D31" s="80"/>
      <c r="E31" s="78"/>
      <c r="F31" s="78"/>
      <c r="G31" s="80"/>
      <c r="H31" s="78"/>
      <c r="I31" s="101"/>
      <c r="J31" s="103"/>
      <c r="K31" s="10"/>
    </row>
    <row r="32" spans="1:12" ht="121.5" customHeight="1">
      <c r="A32" s="97"/>
      <c r="B32" s="98"/>
      <c r="C32" s="99"/>
      <c r="D32" s="80"/>
      <c r="E32" s="78"/>
      <c r="F32" s="78"/>
      <c r="G32" s="80"/>
      <c r="H32" s="78"/>
      <c r="I32" s="101"/>
      <c r="J32" s="103"/>
      <c r="K32" s="10"/>
    </row>
    <row r="33" spans="1:11" ht="68.25" hidden="1" customHeight="1">
      <c r="A33" s="47"/>
      <c r="B33" s="98"/>
      <c r="C33" s="99"/>
      <c r="D33" s="80"/>
      <c r="E33" s="78"/>
      <c r="F33" s="78"/>
      <c r="G33" s="80"/>
      <c r="H33" s="78"/>
      <c r="I33" s="101"/>
      <c r="J33" s="103"/>
      <c r="K33" s="10"/>
    </row>
    <row r="34" spans="1:11" ht="68.25" hidden="1" customHeight="1">
      <c r="A34" s="47"/>
      <c r="B34" s="98"/>
      <c r="C34" s="99"/>
      <c r="D34" s="80"/>
      <c r="E34" s="78"/>
      <c r="F34" s="78"/>
      <c r="G34" s="80"/>
      <c r="H34" s="78"/>
      <c r="I34" s="101"/>
      <c r="J34" s="103"/>
      <c r="K34" s="10"/>
    </row>
    <row r="35" spans="1:11" ht="68.25" hidden="1" customHeight="1">
      <c r="A35" s="47"/>
      <c r="B35" s="98"/>
      <c r="C35" s="99"/>
      <c r="D35" s="80"/>
      <c r="E35" s="78"/>
      <c r="F35" s="78"/>
      <c r="G35" s="80"/>
      <c r="H35" s="78"/>
      <c r="I35" s="101"/>
      <c r="J35" s="104"/>
      <c r="K35" s="10"/>
    </row>
    <row r="36" spans="1:11" ht="68.25" customHeight="1">
      <c r="A36" s="47"/>
      <c r="B36" s="64" t="s">
        <v>49</v>
      </c>
      <c r="C36" s="62"/>
      <c r="D36" s="58"/>
      <c r="E36" s="59"/>
      <c r="F36" s="59"/>
      <c r="G36" s="58"/>
      <c r="H36" s="59"/>
      <c r="I36" s="60"/>
      <c r="J36" s="61"/>
      <c r="K36" s="10"/>
    </row>
    <row r="37" spans="1:11" ht="68.25" customHeight="1">
      <c r="A37" s="63">
        <v>4</v>
      </c>
      <c r="B37" s="47"/>
      <c r="C37" s="50"/>
      <c r="D37" s="50"/>
      <c r="E37" s="50"/>
      <c r="F37" s="50"/>
      <c r="G37" s="50"/>
      <c r="H37" s="51"/>
      <c r="I37" s="51"/>
      <c r="J37" s="52"/>
      <c r="K37" s="10"/>
    </row>
    <row r="38" spans="1:11" ht="68.25" customHeight="1">
      <c r="B38" s="45"/>
      <c r="C38" s="45"/>
      <c r="D38" s="45"/>
      <c r="E38" s="45"/>
      <c r="F38" s="45"/>
      <c r="G38" s="45"/>
      <c r="H38" s="6"/>
      <c r="I38" s="6"/>
      <c r="J38" s="43"/>
      <c r="K38" s="10"/>
    </row>
    <row r="39" spans="1:11" ht="68.25" customHeight="1">
      <c r="B39" s="100" t="s">
        <v>32</v>
      </c>
      <c r="C39" s="100"/>
      <c r="D39" s="100"/>
      <c r="E39" s="100"/>
      <c r="F39" s="100"/>
      <c r="G39" s="45"/>
      <c r="H39" s="6"/>
      <c r="I39" s="6"/>
      <c r="J39" s="46" t="s">
        <v>28</v>
      </c>
      <c r="K39" s="10"/>
    </row>
    <row r="40" spans="1:11" ht="68.25" customHeight="1">
      <c r="B40" s="45"/>
      <c r="C40" s="45"/>
      <c r="D40" s="45"/>
      <c r="E40" s="45"/>
      <c r="F40" s="45"/>
      <c r="G40" s="45"/>
      <c r="H40" s="6"/>
      <c r="I40" s="6"/>
      <c r="J40" s="43"/>
      <c r="K40" s="10"/>
    </row>
    <row r="41" spans="1:11" ht="68.25" customHeight="1">
      <c r="B41" s="45"/>
      <c r="C41" s="45"/>
      <c r="D41" s="45"/>
      <c r="E41" s="45"/>
      <c r="F41" s="45"/>
      <c r="G41" s="45"/>
      <c r="H41" s="6"/>
      <c r="I41" s="6"/>
      <c r="J41" s="43"/>
      <c r="K41" s="10"/>
    </row>
    <row r="42" spans="1:11" ht="68.25" customHeight="1">
      <c r="A42" s="57">
        <v>1</v>
      </c>
      <c r="B42" s="50" t="s">
        <v>43</v>
      </c>
      <c r="C42" s="50" t="s">
        <v>48</v>
      </c>
      <c r="D42" s="50"/>
      <c r="E42" s="50"/>
      <c r="F42" s="50"/>
      <c r="G42" s="50"/>
      <c r="H42" s="51"/>
      <c r="I42" s="51"/>
      <c r="J42" s="52"/>
      <c r="K42" s="10"/>
    </row>
    <row r="43" spans="1:11" ht="68.25" customHeight="1">
      <c r="A43" s="57">
        <v>2</v>
      </c>
      <c r="B43" s="50" t="s">
        <v>42</v>
      </c>
      <c r="C43" s="50" t="s">
        <v>40</v>
      </c>
      <c r="D43" s="50"/>
      <c r="E43" s="50"/>
      <c r="F43" s="50"/>
      <c r="G43" s="50"/>
      <c r="H43" s="51"/>
      <c r="I43" s="51"/>
      <c r="J43" s="52"/>
      <c r="K43" s="10"/>
    </row>
    <row r="44" spans="1:11" ht="68.25" customHeight="1">
      <c r="A44" s="57">
        <v>3</v>
      </c>
      <c r="B44" s="50" t="s">
        <v>44</v>
      </c>
      <c r="C44" s="50" t="s">
        <v>48</v>
      </c>
      <c r="D44" s="50"/>
      <c r="E44" s="50"/>
      <c r="F44" s="50"/>
      <c r="G44" s="50"/>
      <c r="H44" s="51"/>
      <c r="I44" s="51"/>
      <c r="J44" s="52"/>
      <c r="K44" s="10"/>
    </row>
    <row r="45" spans="1:11" ht="68.25" customHeight="1">
      <c r="A45" s="57">
        <v>4</v>
      </c>
      <c r="B45" s="50" t="s">
        <v>45</v>
      </c>
      <c r="C45" s="50" t="s">
        <v>40</v>
      </c>
      <c r="D45" s="50"/>
      <c r="E45" s="50"/>
      <c r="F45" s="50"/>
      <c r="G45" s="50"/>
      <c r="H45" s="51"/>
      <c r="I45" s="51"/>
      <c r="J45" s="52"/>
      <c r="K45" s="10"/>
    </row>
    <row r="46" spans="1:11" ht="75.75" customHeight="1">
      <c r="A46" s="57">
        <v>5</v>
      </c>
      <c r="B46" s="50" t="s">
        <v>46</v>
      </c>
      <c r="C46" s="50" t="s">
        <v>48</v>
      </c>
      <c r="D46" s="50"/>
      <c r="E46" s="50"/>
      <c r="F46" s="50"/>
      <c r="G46" s="50"/>
      <c r="H46" s="51"/>
      <c r="I46" s="51"/>
      <c r="J46" s="47"/>
      <c r="K46" s="10"/>
    </row>
    <row r="47" spans="1:11" ht="32.25" customHeight="1">
      <c r="A47" s="56"/>
      <c r="B47" s="50"/>
      <c r="C47" s="50"/>
      <c r="D47" s="50"/>
      <c r="E47" s="50"/>
      <c r="F47" s="50"/>
      <c r="G47" s="50"/>
      <c r="H47" s="51"/>
      <c r="I47" s="51"/>
      <c r="J47" s="55"/>
      <c r="K47" s="10"/>
    </row>
    <row r="48" spans="1:11" ht="32.25" customHeight="1">
      <c r="B48" s="42"/>
      <c r="C48" s="42"/>
      <c r="D48" s="42"/>
      <c r="E48" s="42"/>
      <c r="F48" s="42"/>
      <c r="G48" s="42"/>
      <c r="H48" s="6"/>
      <c r="I48" s="6"/>
      <c r="J48" s="32"/>
      <c r="K48" s="10"/>
    </row>
    <row r="49" spans="2:11" ht="37.5" customHeight="1">
      <c r="B49" s="31"/>
      <c r="C49" s="8"/>
      <c r="D49" s="8"/>
      <c r="E49" s="9"/>
      <c r="F49" s="9"/>
      <c r="G49" s="9"/>
      <c r="H49" s="6"/>
      <c r="I49" s="6"/>
      <c r="J49" s="7"/>
      <c r="K49" s="10"/>
    </row>
    <row r="50" spans="2:11" ht="28.5" customHeight="1">
      <c r="B50" s="31"/>
      <c r="C50" s="8"/>
      <c r="D50" s="8"/>
      <c r="E50" s="9"/>
      <c r="F50" s="9"/>
      <c r="G50" s="9"/>
      <c r="H50" s="6"/>
      <c r="I50" s="6"/>
      <c r="J50" s="7"/>
      <c r="K50" s="10"/>
    </row>
    <row r="51" spans="2:11" ht="33.75" customHeight="1">
      <c r="B51" s="1"/>
      <c r="C51" s="3"/>
      <c r="D51" s="3"/>
      <c r="E51" s="4"/>
      <c r="F51" s="4"/>
      <c r="G51" s="4"/>
      <c r="H51" s="4"/>
      <c r="I51" s="4"/>
      <c r="J51" s="5"/>
      <c r="K51" s="10"/>
    </row>
    <row r="52" spans="2:11" ht="33">
      <c r="B52" s="31" t="s">
        <v>33</v>
      </c>
      <c r="C52" s="1"/>
      <c r="D52" s="1"/>
      <c r="E52" s="1"/>
      <c r="F52" s="4"/>
      <c r="G52" s="1"/>
      <c r="H52" s="1"/>
      <c r="I52" s="1"/>
      <c r="J52" s="1"/>
      <c r="K52" s="10"/>
    </row>
    <row r="53" spans="2:11" ht="33">
      <c r="B53" s="31" t="s">
        <v>34</v>
      </c>
      <c r="K53" s="10"/>
    </row>
    <row r="54" spans="2:11" ht="33">
      <c r="B54" s="31" t="s">
        <v>35</v>
      </c>
    </row>
    <row r="55" spans="2:11" ht="33">
      <c r="B55" s="31" t="s">
        <v>36</v>
      </c>
    </row>
    <row r="56" spans="2:11" ht="33">
      <c r="B56" s="31" t="s">
        <v>37</v>
      </c>
    </row>
    <row r="59" spans="2:11" ht="33">
      <c r="B59" s="31"/>
    </row>
    <row r="60" spans="2:11" ht="33">
      <c r="B60" s="31"/>
    </row>
  </sheetData>
  <mergeCells count="57">
    <mergeCell ref="B39:F39"/>
    <mergeCell ref="G30:G35"/>
    <mergeCell ref="H30:H35"/>
    <mergeCell ref="I30:I35"/>
    <mergeCell ref="J30:J35"/>
    <mergeCell ref="F30:F35"/>
    <mergeCell ref="A30:A32"/>
    <mergeCell ref="B30:B35"/>
    <mergeCell ref="C30:C35"/>
    <mergeCell ref="D30:D35"/>
    <mergeCell ref="E30:E35"/>
    <mergeCell ref="J23:J24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A26:A27"/>
    <mergeCell ref="B26:B27"/>
    <mergeCell ref="C26:C27"/>
    <mergeCell ref="D26:D27"/>
    <mergeCell ref="E26:E27"/>
    <mergeCell ref="B7:J7"/>
    <mergeCell ref="C10:C13"/>
    <mergeCell ref="J10:J13"/>
    <mergeCell ref="I12:I13"/>
    <mergeCell ref="A8:J8"/>
    <mergeCell ref="A10:A13"/>
    <mergeCell ref="B10:B13"/>
    <mergeCell ref="E12:E13"/>
    <mergeCell ref="F12:F13"/>
    <mergeCell ref="H12:H13"/>
    <mergeCell ref="D12:D13"/>
    <mergeCell ref="D10:F10"/>
    <mergeCell ref="D11:F11"/>
    <mergeCell ref="G12:G13"/>
    <mergeCell ref="G11:I11"/>
    <mergeCell ref="G10:I10"/>
    <mergeCell ref="F26:F27"/>
    <mergeCell ref="G26:G27"/>
    <mergeCell ref="H26:H27"/>
    <mergeCell ref="I26:I27"/>
    <mergeCell ref="J26:J27"/>
  </mergeCells>
  <phoneticPr fontId="0" type="noConversion"/>
  <pageMargins left="0.39370078740157483" right="0.39370078740157483" top="0.39370078740157483" bottom="0.39370078740157483" header="0.15748031496062992" footer="0"/>
  <pageSetup paperSize="9" scale="28" fitToHeight="0" orientation="landscape" r:id="rId1"/>
  <rowBreaks count="1" manualBreakCount="1">
    <brk id="2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honeticPr fontId="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25.06.2020</vt:lpstr>
      <vt:lpstr>Лист3</vt:lpstr>
      <vt:lpstr>'на 25.06.2020'!Область_печати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Homutova</dc:creator>
  <cp:lastModifiedBy>Homutova</cp:lastModifiedBy>
  <cp:lastPrinted>2022-04-05T07:19:56Z</cp:lastPrinted>
  <dcterms:created xsi:type="dcterms:W3CDTF">2019-06-27T05:34:00Z</dcterms:created>
  <dcterms:modified xsi:type="dcterms:W3CDTF">2022-04-05T07:22:30Z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